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evious Laptop Data\D Drive Data\Kavya\D Drive\d-drive\IR\Learning - 1\Board\Board fin ppt\Q1'21\"/>
    </mc:Choice>
  </mc:AlternateContent>
  <bookViews>
    <workbookView xWindow="0" yWindow="0" windowWidth="20490" windowHeight="7620"/>
  </bookViews>
  <sheets>
    <sheet name="Index" sheetId="7" r:id="rId1"/>
    <sheet name="P&amp;L  Rs mn" sheetId="2" r:id="rId2"/>
    <sheet name="P&amp;L US$ mn" sheetId="3" r:id="rId3"/>
    <sheet name="Operating Metrics" sheetId="4" r:id="rId4"/>
    <sheet name="Balance Sheet " sheetId="5" r:id="rId5"/>
    <sheet name="Cash Flow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1" hidden="1">'P&amp;L  Rs mn'!#REF!</definedName>
    <definedName name="_OUT85125">#N/A</definedName>
    <definedName name="_OUT86106">#N/A</definedName>
    <definedName name="_QRA86106">#N/A</definedName>
    <definedName name="abc" localSheetId="4">#REF!</definedName>
    <definedName name="abc">#REF!</definedName>
    <definedName name="abcd" localSheetId="4">#REF!</definedName>
    <definedName name="abcd">#REF!</definedName>
    <definedName name="ARA_Threshold">[1]Lead!$O$2</definedName>
    <definedName name="ARP_Threshold">[2]Lead!$N$2</definedName>
    <definedName name="AS2DocOpenMode" hidden="1">"AS2DocumentEdit"</definedName>
    <definedName name="AS2ReportLS" hidden="1">1</definedName>
    <definedName name="AS2SyncStepLS" hidden="1">0</definedName>
    <definedName name="AS2TickmarkLS" localSheetId="4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OHQTY">#N/A</definedName>
    <definedName name="budVsAct">'[3]June 2000'!$N$16:$AB$49</definedName>
    <definedName name="CashFlowFinal" localSheetId="4">#REF!</definedName>
    <definedName name="CashFlowFinal">#REF!</definedName>
    <definedName name="_xlnm.Criteria" localSheetId="4">#REF!</definedName>
    <definedName name="_xlnm.Criteria">#REF!</definedName>
    <definedName name="Depmethod" localSheetId="4">#REF!</definedName>
    <definedName name="Depmethod">#REF!</definedName>
    <definedName name="dkf" localSheetId="4">#REF!</definedName>
    <definedName name="dkf">#REF!</definedName>
    <definedName name="ejjfnv" localSheetId="4">#REF!</definedName>
    <definedName name="ejjfnv">#REF!</definedName>
    <definedName name="fjjhfie" localSheetId="4">#REF!</definedName>
    <definedName name="fjjhfie">#REF!</definedName>
    <definedName name="fkljkflsfl" localSheetId="4">#REF!</definedName>
    <definedName name="fkljkflsfl">#REF!</definedName>
    <definedName name="graph1">'[3]June 2000'!$A$17:$L$60</definedName>
    <definedName name="graph2">'[3]June 2000'!$N$17:$AB$59</definedName>
    <definedName name="HTML_OBDlg2" hidden="1">TRUE</definedName>
    <definedName name="HTML_OBDlg4" hidden="1">TRUE</definedName>
    <definedName name="HTML_OS" hidden="1">0</definedName>
    <definedName name="HTML_PathFile" hidden="1">"L:\bol\BOA\New Webreports\Open invoices\MyHTML.htm"</definedName>
    <definedName name="HTML_Title" hidden="1">"Bad Debt Reporting Germany"</definedName>
    <definedName name="jfjfjksl" localSheetId="4">#REF!</definedName>
    <definedName name="jfjfjksl">#REF!</definedName>
    <definedName name="jfjjeo" localSheetId="4">#REF!</definedName>
    <definedName name="jfjjeo">#REF!</definedName>
    <definedName name="jfkjf" localSheetId="4">#REF!</definedName>
    <definedName name="jfkjf">#REF!</definedName>
    <definedName name="jhfhjhf" localSheetId="4">#REF!</definedName>
    <definedName name="jhfhjhf">#REF!</definedName>
    <definedName name="jkfhe" localSheetId="4">#REF!</definedName>
    <definedName name="jkfhe">#REF!</definedName>
    <definedName name="jsfjkfklwp" localSheetId="4">#REF!</definedName>
    <definedName name="jsfjkfklwp">#REF!</definedName>
    <definedName name="jsfjksfjkfsjsf" localSheetId="4">#REF!</definedName>
    <definedName name="jsfjksfjkfsjsf">#REF!</definedName>
    <definedName name="kfklfkldfjkdfkldfklf" localSheetId="4">#REF!</definedName>
    <definedName name="kfklfkldfjkdfkldfklf">#REF!</definedName>
    <definedName name="khfkjhf" localSheetId="4">#REF!</definedName>
    <definedName name="khfkjhf">#REF!</definedName>
    <definedName name="kjfjkfjkfjkf" localSheetId="4">#REF!</definedName>
    <definedName name="kjfjkfjkfjkf">#REF!</definedName>
    <definedName name="kjfjklwei" localSheetId="4">#REF!</definedName>
    <definedName name="kjfjklwei">#REF!</definedName>
    <definedName name="klfklfkleorklfk" localSheetId="4">#REF!</definedName>
    <definedName name="klfklfkleorklfk">#REF!</definedName>
    <definedName name="klsdkldkldklw" localSheetId="4">#REF!</definedName>
    <definedName name="klsdkldkldklw">#REF!</definedName>
    <definedName name="klsfklsflsfjklsf" localSheetId="4">#REF!</definedName>
    <definedName name="klsfklsflsfjklsf">#REF!</definedName>
    <definedName name="L_Adjust">[2]Links!$H$1:$H$65536</definedName>
    <definedName name="L_AJE_Tot">[2]Links!$G$1:$G$65536</definedName>
    <definedName name="L_CY_Beg">[2]Links!$F$1:$F$65536</definedName>
    <definedName name="L_CY_End">[2]Links!$J$1:$J$65536</definedName>
    <definedName name="L_PY_End">[2]Links!$K$1:$K$65536</definedName>
    <definedName name="L_RJE_Tot">[2]Links!$I$1:$I$65536</definedName>
    <definedName name="mjfjfjf" localSheetId="4">#REF!</definedName>
    <definedName name="mjfjfjf">#REF!</definedName>
    <definedName name="monthinr">'[4]P&amp;L February'!$B$96:$Q$155</definedName>
    <definedName name="monthusd">'[4]P&amp;L February'!$B$2:$Q$67</definedName>
    <definedName name="nfjerj" localSheetId="4">#REF!</definedName>
    <definedName name="nfjerj">#REF!</definedName>
    <definedName name="nfjhf" localSheetId="4">#REF!</definedName>
    <definedName name="nfjhf">#REF!</definedName>
    <definedName name="NvsLayoutType">"M3"</definedName>
    <definedName name="NvsNplSpec">"%,X,RZF.ACCOUNT.,CZF.."</definedName>
    <definedName name="NvsPanelEffdt">"V1998-01-16"</definedName>
    <definedName name="NvsPanelSetid">"VBISG"</definedName>
    <definedName name="NvsReqBU">"VWILCO"</definedName>
    <definedName name="NvsReqBUOnly">"VY"</definedName>
    <definedName name="NvsTransLed">"VN"</definedName>
    <definedName name="NvsTreeASD">"V1999-07-15"</definedName>
    <definedName name="NvsValTbl.ACCOUNT">"GL_ACCOUNT_TBL"</definedName>
    <definedName name="NvsValTbl.CURRENCY_CD">"CURRENCY_CD_TBL"</definedName>
    <definedName name="Page1" localSheetId="4">#REF!</definedName>
    <definedName name="Page1">#REF!</definedName>
    <definedName name="Page2" localSheetId="4">#REF!</definedName>
    <definedName name="Page2">#REF!</definedName>
    <definedName name="Page5">'[5]Data Sheet'!$A$456:$P$582</definedName>
    <definedName name="page6" localSheetId="4">#REF!</definedName>
    <definedName name="page6">#REF!</definedName>
    <definedName name="Participation">[6]Assumptions!$B$21</definedName>
    <definedName name="_xlnm.Print_Area" localSheetId="4">'Balance Sheet '!$A$1:$AA$72</definedName>
    <definedName name="_xlnm.Print_Area" localSheetId="2">'P&amp;L US$ mn'!$A$1:$AD$39</definedName>
    <definedName name="_xlnm.Print_Area">#REF!</definedName>
    <definedName name="_xlnm.Print_Titles" localSheetId="1">'P&amp;L  Rs mn'!#REF!</definedName>
    <definedName name="Q1Vsmonths">'[3]June 2000'!$A$17:$L$53</definedName>
    <definedName name="S_Adjust_Data">[1]Lead!$I$1:$I$2167</definedName>
    <definedName name="S_AJE_Tot_Data">[2]Lead!$H$1:$H$1874</definedName>
    <definedName name="S_CY_Beg_Data">[7]Lead!$F$1:$F$2097</definedName>
    <definedName name="S_CY_End_Data">[7]Lead!$K$1:$K$2097</definedName>
    <definedName name="S_PY_End_Data">[7]Lead!$M$1:$M$2097</definedName>
    <definedName name="S_RJE_Tot_Data">[7]Lead!$J$1:$J$2097</definedName>
    <definedName name="sdf">[8]Lead!$O$2</definedName>
    <definedName name="sds">[8]Lead!$O$2</definedName>
    <definedName name="sfjfj" localSheetId="4">#REF!</definedName>
    <definedName name="sfjfj">#REF!</definedName>
    <definedName name="sfjhf" localSheetId="4">#REF!</definedName>
    <definedName name="sfjhf">#REF!</definedName>
    <definedName name="sklklsdklsdklsdkl" localSheetId="4">#REF!</definedName>
    <definedName name="sklklsdklsdklsdkl">#REF!</definedName>
    <definedName name="TextRefCopy1" localSheetId="4">'[9]Cash Flow'!#REF!</definedName>
    <definedName name="TextRefCopy1">'[9]Cash Flow'!#REF!</definedName>
    <definedName name="TextRefCopyRangeCount" hidden="1">1</definedName>
    <definedName name="Values_50th">'[10]Perf Distribution'!$P$135:$AA$146</definedName>
    <definedName name="Values_65th">'[10]Perf Distribution'!$P$114:$AA$125</definedName>
    <definedName name="Values_75th">'[10]Perf Distribution'!$P$93:$AA$104</definedName>
    <definedName name="VARAMT">#N/A</definedName>
    <definedName name="VAREOH">#N/A</definedName>
    <definedName name="Version">[11]Control!$B$16</definedName>
    <definedName name="vhfhfn" localSheetId="4">#REF!</definedName>
    <definedName name="vhfhfn">#REF!</definedName>
    <definedName name="Worksheet_1" localSheetId="4">#REF!</definedName>
    <definedName name="Worksheet_1">#REF!</definedName>
    <definedName name="Worksheet_2" localSheetId="4">#REF!</definedName>
    <definedName name="Worksheet_2">#REF!</definedName>
    <definedName name="Worksheet_3" localSheetId="4">#REF!</definedName>
    <definedName name="Worksheet_3">#REF!</definedName>
    <definedName name="Worksheet_4" localSheetId="4">#REF!</definedName>
    <definedName name="Worksheet_4">#REF!</definedName>
    <definedName name="worksheet_5" localSheetId="4">#REF!</definedName>
    <definedName name="worksheet_5">#REF!</definedName>
    <definedName name="worksheet_6" localSheetId="4">#REF!</definedName>
    <definedName name="worksheet_6">#REF!</definedName>
    <definedName name="worksheet_7" localSheetId="4">#REF!</definedName>
    <definedName name="worksheet_7">#REF!</definedName>
    <definedName name="worksheet_8" localSheetId="4">#REF!</definedName>
    <definedName name="worksheet_8">#REF!</definedName>
    <definedName name="XRefCopy1" localSheetId="4" hidden="1">'[9]Cash Flow'!#REF!</definedName>
    <definedName name="XRefCopy1" hidden="1">'[9]Cash Flow'!#REF!</definedName>
    <definedName name="XRefCopyRangeCount" hidden="1">1</definedName>
    <definedName name="YesNo" localSheetId="4">#REF!</definedName>
    <definedName name="YesNo">#REF!</definedName>
    <definedName name="ytdinr">'[4]P&amp;L Feb 2001 cumulative'!$B$95:$R$154</definedName>
    <definedName name="ytdusd">'[4]P&amp;L Feb 2001 cumulative'!$B$2:$Q$66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5" i="6" l="1"/>
  <c r="Y115" i="6"/>
  <c r="X115" i="6"/>
  <c r="W115" i="6"/>
  <c r="V115" i="6"/>
  <c r="T115" i="6"/>
  <c r="S115" i="6"/>
  <c r="R115" i="6"/>
  <c r="Q115" i="6"/>
  <c r="O115" i="6"/>
  <c r="N115" i="6"/>
  <c r="M115" i="6"/>
  <c r="L115" i="6"/>
  <c r="J115" i="6"/>
  <c r="I115" i="6"/>
  <c r="H115" i="6"/>
  <c r="G115" i="6"/>
  <c r="E115" i="6"/>
  <c r="D115" i="6"/>
  <c r="C115" i="6"/>
  <c r="B115" i="6"/>
  <c r="AA114" i="6"/>
  <c r="Z114" i="6"/>
  <c r="Y114" i="6"/>
  <c r="X114" i="6"/>
  <c r="W114" i="6"/>
  <c r="V114" i="6"/>
  <c r="U114" i="6"/>
  <c r="T114" i="6"/>
  <c r="S114" i="6"/>
  <c r="R114" i="6"/>
  <c r="Q114" i="6"/>
  <c r="O114" i="6"/>
  <c r="N114" i="6"/>
  <c r="M114" i="6"/>
  <c r="L114" i="6"/>
  <c r="J114" i="6"/>
  <c r="I114" i="6"/>
  <c r="H114" i="6"/>
  <c r="G114" i="6"/>
  <c r="E114" i="6"/>
  <c r="D114" i="6"/>
  <c r="C114" i="6"/>
  <c r="B114" i="6"/>
  <c r="AA113" i="6"/>
  <c r="Z113" i="6"/>
  <c r="Y113" i="6"/>
  <c r="X113" i="6"/>
  <c r="W113" i="6"/>
  <c r="V113" i="6"/>
  <c r="U113" i="6"/>
  <c r="T113" i="6"/>
  <c r="S113" i="6"/>
  <c r="R113" i="6"/>
  <c r="Q113" i="6"/>
  <c r="O113" i="6"/>
  <c r="N113" i="6"/>
  <c r="M113" i="6"/>
  <c r="L113" i="6"/>
  <c r="K113" i="6"/>
  <c r="J113" i="6"/>
  <c r="I113" i="6"/>
  <c r="H113" i="6"/>
  <c r="G113" i="6"/>
  <c r="E113" i="6"/>
  <c r="D113" i="6"/>
  <c r="C113" i="6"/>
  <c r="B113" i="6"/>
  <c r="AA112" i="6"/>
  <c r="Y112" i="6"/>
  <c r="X112" i="6"/>
  <c r="W112" i="6"/>
  <c r="V112" i="6"/>
  <c r="T112" i="6"/>
  <c r="S112" i="6"/>
  <c r="R112" i="6"/>
  <c r="Q112" i="6"/>
  <c r="O112" i="6"/>
  <c r="N112" i="6"/>
  <c r="M112" i="6"/>
  <c r="L112" i="6"/>
  <c r="J112" i="6"/>
  <c r="I112" i="6"/>
  <c r="H112" i="6"/>
  <c r="G112" i="6"/>
  <c r="E112" i="6"/>
  <c r="C112" i="6"/>
  <c r="B112" i="6"/>
  <c r="AA111" i="6"/>
  <c r="Z111" i="6"/>
  <c r="Y111" i="6"/>
  <c r="X111" i="6"/>
  <c r="W111" i="6"/>
  <c r="V111" i="6"/>
  <c r="U111" i="6"/>
  <c r="T111" i="6"/>
  <c r="S111" i="6"/>
  <c r="R111" i="6"/>
  <c r="Q111" i="6"/>
  <c r="O111" i="6"/>
  <c r="N111" i="6"/>
  <c r="M111" i="6"/>
  <c r="L111" i="6"/>
  <c r="J111" i="6"/>
  <c r="I111" i="6"/>
  <c r="H111" i="6"/>
  <c r="G111" i="6"/>
  <c r="F111" i="6"/>
  <c r="E111" i="6"/>
  <c r="D111" i="6"/>
  <c r="C111" i="6"/>
  <c r="B111" i="6"/>
  <c r="AA110" i="6"/>
  <c r="Y110" i="6"/>
  <c r="X110" i="6"/>
  <c r="W110" i="6"/>
  <c r="V110" i="6"/>
  <c r="T110" i="6"/>
  <c r="S110" i="6"/>
  <c r="R110" i="6"/>
  <c r="Q110" i="6"/>
  <c r="O110" i="6"/>
  <c r="N110" i="6"/>
  <c r="M110" i="6"/>
  <c r="L110" i="6"/>
  <c r="J110" i="6"/>
  <c r="I110" i="6"/>
  <c r="H110" i="6"/>
  <c r="G110" i="6"/>
  <c r="E110" i="6"/>
  <c r="D110" i="6"/>
  <c r="C110" i="6"/>
  <c r="B110" i="6"/>
  <c r="D44" i="6"/>
  <c r="D112" i="6" s="1"/>
  <c r="C56" i="5"/>
  <c r="D45" i="5"/>
  <c r="C45" i="5"/>
  <c r="B45" i="5"/>
</calcChain>
</file>

<file path=xl/sharedStrings.xml><?xml version="1.0" encoding="utf-8"?>
<sst xmlns="http://schemas.openxmlformats.org/spreadsheetml/2006/main" count="431" uniqueCount="301">
  <si>
    <t>Particulars</t>
  </si>
  <si>
    <t>FY 2018-19</t>
  </si>
  <si>
    <t>FY 2019-20</t>
  </si>
  <si>
    <t>Q1</t>
  </si>
  <si>
    <t>Q2</t>
  </si>
  <si>
    <t>Q3</t>
  </si>
  <si>
    <t>Q4</t>
  </si>
  <si>
    <t>Total</t>
  </si>
  <si>
    <t>Revenue From Operations</t>
  </si>
  <si>
    <t>Cost of services</t>
  </si>
  <si>
    <t>Gross Profit</t>
  </si>
  <si>
    <t>SGA</t>
  </si>
  <si>
    <t>EBIDTA</t>
  </si>
  <si>
    <t>EBIDTA %</t>
  </si>
  <si>
    <t>Depreciation &amp; Amortization</t>
  </si>
  <si>
    <t>EBIT</t>
  </si>
  <si>
    <t>EBIT %</t>
  </si>
  <si>
    <t>Impairment of Goodwill and non current assets</t>
  </si>
  <si>
    <t>Other income</t>
  </si>
  <si>
    <t>Foreign Exchange (loss)/ gain</t>
  </si>
  <si>
    <t>Interest, Dividend &amp; Misc. income</t>
  </si>
  <si>
    <t>Interest expense</t>
  </si>
  <si>
    <t>Share of profit /(loss) from associate</t>
  </si>
  <si>
    <t>Profit Before Tax</t>
  </si>
  <si>
    <t>Provision for taxes</t>
  </si>
  <si>
    <t>Minority Interest</t>
  </si>
  <si>
    <t>Non recurring / exceptional Items</t>
  </si>
  <si>
    <t>EPS (In Rs)</t>
  </si>
  <si>
    <t xml:space="preserve">      Basic</t>
  </si>
  <si>
    <t xml:space="preserve">      Diluted</t>
  </si>
  <si>
    <t>Total Headcount  (As at period-end)</t>
  </si>
  <si>
    <t>Software professionals</t>
  </si>
  <si>
    <t>BPO professionals</t>
  </si>
  <si>
    <t>Sales &amp; support</t>
  </si>
  <si>
    <t>Total Headcount</t>
  </si>
  <si>
    <t>IT Attrition % (LTM) #</t>
  </si>
  <si>
    <t>IT Utilization % #</t>
  </si>
  <si>
    <t>IT Utilization % (Excluding Trainees) #</t>
  </si>
  <si>
    <t>Revenue By Geography % (Quarter Ended)</t>
  </si>
  <si>
    <t>Americas</t>
  </si>
  <si>
    <t>Europe</t>
  </si>
  <si>
    <t>Rest of world</t>
  </si>
  <si>
    <t>Revenue By Industry % (Quarter Ended)</t>
  </si>
  <si>
    <t>Manufacturing</t>
  </si>
  <si>
    <t>Retail, Transport &amp; Logistics</t>
  </si>
  <si>
    <t>Others</t>
  </si>
  <si>
    <t>No. of Active Clients &amp; % of Repeat Business</t>
  </si>
  <si>
    <t>No. of Active Clients</t>
  </si>
  <si>
    <t>% of Repeat Business</t>
  </si>
  <si>
    <t>No. of Million $ Clients</t>
  </si>
  <si>
    <t>≥ $1 million clients</t>
  </si>
  <si>
    <t>≥ $5 million clients</t>
  </si>
  <si>
    <t>≥ $10 million clients</t>
  </si>
  <si>
    <t>≥ $20 million clients</t>
  </si>
  <si>
    <t>≥ $50 million clients</t>
  </si>
  <si>
    <t>Top 5</t>
  </si>
  <si>
    <t>Top 10</t>
  </si>
  <si>
    <t>Top 20</t>
  </si>
  <si>
    <t xml:space="preserve">On/Off Break-up in % (IT Business Revenue) </t>
  </si>
  <si>
    <t>Onsite</t>
  </si>
  <si>
    <t>Offshore</t>
  </si>
  <si>
    <t>Rupee USD Rate</t>
  </si>
  <si>
    <t>Period closing rate</t>
  </si>
  <si>
    <t>Period average Rate</t>
  </si>
  <si>
    <t>Proportion of Revenues From Major Currencies</t>
  </si>
  <si>
    <t>USD</t>
  </si>
  <si>
    <t>GBP</t>
  </si>
  <si>
    <t>EUR</t>
  </si>
  <si>
    <t>AUD</t>
  </si>
  <si>
    <t>Hedge Book</t>
  </si>
  <si>
    <t>GBP In Mn</t>
  </si>
  <si>
    <t>Strike rate (INR)</t>
  </si>
  <si>
    <t>USD In Mn</t>
  </si>
  <si>
    <t>EUR In Mn</t>
  </si>
  <si>
    <t>Receivable Days (DSO)-Including Unbilled</t>
  </si>
  <si>
    <t>Borrowings *</t>
  </si>
  <si>
    <t xml:space="preserve">Capital Expenditure  (Quarter Ended) </t>
  </si>
  <si>
    <t>1) Figures rounded off to the nearest million.</t>
  </si>
  <si>
    <t>2) Previous period figures have been regrouped/rearranged wherever necessary.</t>
  </si>
  <si>
    <t>EPS (In USD)</t>
  </si>
  <si>
    <t xml:space="preserve">Borrowings * </t>
  </si>
  <si>
    <t>3) USD numbers based on convenience translation</t>
  </si>
  <si>
    <t>Client Concentration</t>
  </si>
  <si>
    <t>ASSETS</t>
  </si>
  <si>
    <t>Non-Current Assets</t>
  </si>
  <si>
    <t>(a) Property, Plant and Equipment</t>
  </si>
  <si>
    <t>(b) Capital Work-in-Progress</t>
  </si>
  <si>
    <t xml:space="preserve">      (i) Investments</t>
  </si>
  <si>
    <t xml:space="preserve">     (ii) Trade Receivables</t>
  </si>
  <si>
    <t xml:space="preserve">     (iii) Loans</t>
  </si>
  <si>
    <t xml:space="preserve">     (iv) Other Financial Assets</t>
  </si>
  <si>
    <t>Total Non - Current Assets</t>
  </si>
  <si>
    <t>Current Assets</t>
  </si>
  <si>
    <t>(a) Inventories</t>
  </si>
  <si>
    <t>(b) Financial Assets</t>
  </si>
  <si>
    <t xml:space="preserve">     (i) Investments</t>
  </si>
  <si>
    <t xml:space="preserve">    (ii) Trade Receivables</t>
  </si>
  <si>
    <t xml:space="preserve">    (iii) Cash and Cash Equivalents</t>
  </si>
  <si>
    <t xml:space="preserve">    (iv) Other Balances with Banks</t>
  </si>
  <si>
    <t xml:space="preserve">    (v) Loans</t>
  </si>
  <si>
    <t xml:space="preserve">    (vi) Other Financial Assets</t>
  </si>
  <si>
    <t>(c) Other Current Assets</t>
  </si>
  <si>
    <t>Assets Held for Sale</t>
  </si>
  <si>
    <t>Total Current Assets</t>
  </si>
  <si>
    <t>Total Assets</t>
  </si>
  <si>
    <t>EQUITY AND LIABILITIES</t>
  </si>
  <si>
    <t>Equity</t>
  </si>
  <si>
    <t>(a) Equity Share Capital</t>
  </si>
  <si>
    <t>(b) Other Equity</t>
  </si>
  <si>
    <t>Equity Attributable to Owners of the Company</t>
  </si>
  <si>
    <t>Non controlling Interest</t>
  </si>
  <si>
    <t>Total Equity</t>
  </si>
  <si>
    <t>Liabilities</t>
  </si>
  <si>
    <t>Non-current liabilities</t>
  </si>
  <si>
    <t>(a) Financial Liabilities</t>
  </si>
  <si>
    <t>(b) Provisions</t>
  </si>
  <si>
    <t>(c) Deferred tax liabilities (Net)</t>
  </si>
  <si>
    <t>(d) Other Non-Current Liabilities</t>
  </si>
  <si>
    <t>Total Non - Current Liabilities</t>
  </si>
  <si>
    <t>Current liabilities</t>
  </si>
  <si>
    <t>Total Current Liabilities</t>
  </si>
  <si>
    <t xml:space="preserve">Suspense Account (Net) </t>
  </si>
  <si>
    <t>Total Equity and Liabilities and Suspense Account</t>
  </si>
  <si>
    <t>Cash Flow from Operating Activities</t>
  </si>
  <si>
    <t>Profit before Tax</t>
  </si>
  <si>
    <t>Adjustments for :</t>
  </si>
  <si>
    <t>Depreciation and Amortisation Expense</t>
  </si>
  <si>
    <t>Amortization of Deferred Revenue</t>
  </si>
  <si>
    <t xml:space="preserve">Provision Reversed for Impairment in Non Current Investment </t>
  </si>
  <si>
    <t>Claims and Warranties (net)</t>
  </si>
  <si>
    <t>Share of (Profit) / Loss of Associates</t>
  </si>
  <si>
    <t xml:space="preserve">Net (gain) / loss on disposal of Property, Plant and Equipment and Intangible Assets </t>
  </si>
  <si>
    <t>Finance Costs</t>
  </si>
  <si>
    <t>Unrealised Exchange (Gain) / Loss (net)</t>
  </si>
  <si>
    <t>Share Based Payments to Employees</t>
  </si>
  <si>
    <t>Sundry Balances Written back</t>
  </si>
  <si>
    <t>Interest Income</t>
  </si>
  <si>
    <t>Rental Income</t>
  </si>
  <si>
    <t>Dividend Income on Investments</t>
  </si>
  <si>
    <t>Net gain on disposal of Immovable property</t>
  </si>
  <si>
    <t xml:space="preserve">Provision for Impairment of Goodwill </t>
  </si>
  <si>
    <t>Change in fair valuation of Contractual Obligation</t>
  </si>
  <si>
    <t xml:space="preserve">Gain on sale of subsidiary and dilution of Associate </t>
  </si>
  <si>
    <t>Impairment of Goodwill and Non current assets</t>
  </si>
  <si>
    <t>Changes in working capital</t>
  </si>
  <si>
    <t>Trade Receivables and Other Assets</t>
  </si>
  <si>
    <t>Trade Payables, Other Liabilities and Provisions</t>
  </si>
  <si>
    <t>Cash generated from operating activities before taxes</t>
  </si>
  <si>
    <t>Income taxes paid, net</t>
  </si>
  <si>
    <t>Net cash generated from operating activities (A)</t>
  </si>
  <si>
    <t>Cash Flow from Investing Activities</t>
  </si>
  <si>
    <t>Purchase of Property, Plant and Equipment, Intangible Assets and Investment property</t>
  </si>
  <si>
    <t xml:space="preserve">Proceeds from Sale of Property, Plant and Equipment and Intangible Assets </t>
  </si>
  <si>
    <t>Purchase of Mutual Funds, Debentures and Other Investments</t>
  </si>
  <si>
    <t>Proceeds from sale / redemption of Mutual Funds, Debentures and Other Investments</t>
  </si>
  <si>
    <t>Purchase of Treasury Bonds and Bills</t>
  </si>
  <si>
    <t>Proceeds on Maturity of Treasury Bonds and Bills</t>
  </si>
  <si>
    <t xml:space="preserve">Dividend Income from subsidiary </t>
  </si>
  <si>
    <t>Purchase of Market Linked Debentures</t>
  </si>
  <si>
    <t>Acquisition of Company (refer note )</t>
  </si>
  <si>
    <t>Sale of Market Linked Debentures &amp; Investment</t>
  </si>
  <si>
    <t>Proceeds from sale of subsidiary</t>
  </si>
  <si>
    <t>Payment of contingent consideration pertaining to acquisition of business</t>
  </si>
  <si>
    <t>Additional Investment in Associates</t>
  </si>
  <si>
    <t>Payment for acquisition of business / associates, net of cash acquired</t>
  </si>
  <si>
    <t>Advance towards Investments</t>
  </si>
  <si>
    <t>Inter Corporate Deposits given</t>
  </si>
  <si>
    <t xml:space="preserve">Repayment of Inter Corporate Deposits </t>
  </si>
  <si>
    <t>Fixed Deposit/ Margin Money Placed</t>
  </si>
  <si>
    <t>Fixed Deposit/ Margin Money Realized</t>
  </si>
  <si>
    <t>Interest income received</t>
  </si>
  <si>
    <t>Net cash generated from / (used in) investing activities (B)</t>
  </si>
  <si>
    <t>Cash Flow from Financing Activities</t>
  </si>
  <si>
    <t xml:space="preserve">Proceeds from Issuance of Equity Shares from exercise of stock options </t>
  </si>
  <si>
    <t>Loan given to Subsidiary</t>
  </si>
  <si>
    <t>Interest on Loan given to Subsidiary</t>
  </si>
  <si>
    <t>Repayment of Loan by Related parties</t>
  </si>
  <si>
    <t>Payment of dividend (including dividend distribution tax thereon)</t>
  </si>
  <si>
    <t>Deposits placed / earmarked for buyback of equity shares</t>
  </si>
  <si>
    <t>Buyback of equity shares</t>
  </si>
  <si>
    <t xml:space="preserve">Proceeds from Long-Term Borrowings </t>
  </si>
  <si>
    <t xml:space="preserve">Repayment of Long-Term Borrowings </t>
  </si>
  <si>
    <t>Movement in Short-Term Borrowings (net)</t>
  </si>
  <si>
    <t xml:space="preserve">Repayment of Short-Term Borrowings </t>
  </si>
  <si>
    <t>Finance Costs paid</t>
  </si>
  <si>
    <t>Repayment of lease liabilities</t>
  </si>
  <si>
    <t>Net cash (used in) financing activities (C )</t>
  </si>
  <si>
    <t>Net Increase / (Decrease) in cash and cash equivalents during the period (D=A+B+C)</t>
  </si>
  <si>
    <t>Effect of exchange rate changes on cash and cash equivalents (E)</t>
  </si>
  <si>
    <t>Cash and Cash Equivalents at the beginning of the period (F)</t>
  </si>
  <si>
    <t>Increase in Cash and Cash Equivalents on Acquisition (G)</t>
  </si>
  <si>
    <t xml:space="preserve">Deletion - on account of sale of subsidiary </t>
  </si>
  <si>
    <t>Cash and Cash Equivalents at the end of the period (G=D+E+F)</t>
  </si>
  <si>
    <t>Consolidated  Cash Flow Statement  (Rs. in Million)</t>
  </si>
  <si>
    <t>Index</t>
  </si>
  <si>
    <t>Operating Metrics</t>
  </si>
  <si>
    <t>Consolidated Balance Sheet (INR Mn)</t>
  </si>
  <si>
    <t>Consolidated Cash Flow (INR Mn)</t>
  </si>
  <si>
    <t>Consolidated Profit and Loss  (USD Mn)</t>
  </si>
  <si>
    <t>Consolidated Profit and Loss (INR Mn)</t>
  </si>
  <si>
    <t xml:space="preserve">Tech Mahindra Limited - Consolidated Results </t>
  </si>
  <si>
    <t>FY 20-21</t>
  </si>
  <si>
    <t>YTD Jun 19</t>
  </si>
  <si>
    <t>YTD Sep 19</t>
  </si>
  <si>
    <t>YTD Dec 19</t>
  </si>
  <si>
    <t>YTD Mar 20</t>
  </si>
  <si>
    <t>Unrealised (gain) / loss on quarter end fair valuation of investments</t>
  </si>
  <si>
    <t>YTD Jun 18</t>
  </si>
  <si>
    <t>YTD Sep 18</t>
  </si>
  <si>
    <t>YTD Dec 18</t>
  </si>
  <si>
    <t>YTD Mar 19</t>
  </si>
  <si>
    <t xml:space="preserve">      (iii) Other Financial Liabilities</t>
  </si>
  <si>
    <t xml:space="preserve">      (ii) Lease liabilities</t>
  </si>
  <si>
    <t xml:space="preserve">       (i) Borrowings </t>
  </si>
  <si>
    <t>Share Application Money Pending Allotment</t>
  </si>
  <si>
    <t>Profit on sale of Investments carried at fair value through profit and loss</t>
  </si>
  <si>
    <t>Purchase Price Adjustment</t>
  </si>
  <si>
    <t>Share Application Money Infused by other Share Holders in Subsidiaries</t>
  </si>
  <si>
    <t>Profit on sale of subsidiary</t>
  </si>
  <si>
    <t>Provision for diminution against investment in Associate</t>
  </si>
  <si>
    <t>YTD Jun 20</t>
  </si>
  <si>
    <t>Communications</t>
  </si>
  <si>
    <t>Enterprise</t>
  </si>
  <si>
    <t>Free Cash Flow to PAT%</t>
  </si>
  <si>
    <t>Cash Flows</t>
  </si>
  <si>
    <t>Deal Wins (USD Mn)</t>
  </si>
  <si>
    <t>Profit After Tax</t>
  </si>
  <si>
    <t>Net Profit after tax (After Minority Interest)</t>
  </si>
  <si>
    <t>Net PAT %</t>
  </si>
  <si>
    <t>Bad debts and advance written off, allowance/(reversal) of doubtful receivables and advances (net)</t>
  </si>
  <si>
    <t>(c) Right-of-Use Asset</t>
  </si>
  <si>
    <t>(d) Investment Property</t>
  </si>
  <si>
    <t>(e) Goodwill</t>
  </si>
  <si>
    <t>(f) Other Intangible Assets</t>
  </si>
  <si>
    <t>(g) Investment accounted using Equity method</t>
  </si>
  <si>
    <t>(h) Financial Assets</t>
  </si>
  <si>
    <t>(i) Income Tax Assets (Net)</t>
  </si>
  <si>
    <t>(j) Deferred Tax Assets (Net)</t>
  </si>
  <si>
    <t>(k) Other Non-Current Assets</t>
  </si>
  <si>
    <t>(c) Income Tax Liabilities (Net)</t>
  </si>
  <si>
    <t>(d) Other Current Liabilities</t>
  </si>
  <si>
    <t xml:space="preserve"> </t>
  </si>
  <si>
    <t xml:space="preserve">      (i) Borrowings</t>
  </si>
  <si>
    <t xml:space="preserve">     (ii) Lease liabilities</t>
  </si>
  <si>
    <t xml:space="preserve">     (iii) Trade Payables</t>
  </si>
  <si>
    <t xml:space="preserve">     (iv) Other Financial Liabilities</t>
  </si>
  <si>
    <t>1) # Metrics for Organic business</t>
  </si>
  <si>
    <t>Cash and Cash Equivalent #</t>
  </si>
  <si>
    <t>Free Cash Flow (USD Mn) *</t>
  </si>
  <si>
    <t xml:space="preserve">2) * Free Cash Flow is as per Management Reporting </t>
  </si>
  <si>
    <t xml:space="preserve">5) #  Cash and Cash Equivalent includes Investments &amp; Margin money
</t>
  </si>
  <si>
    <t>Reversal of Provision no longer required on Non-Current Investments written back</t>
  </si>
  <si>
    <t>Repatriation on Liquidation of Subsidiary</t>
  </si>
  <si>
    <t>Additional Investment in Subsidiaries</t>
  </si>
  <si>
    <t>Increase in Cash and Cash Equivalents on Acquisition</t>
  </si>
  <si>
    <t>FY 2017-18</t>
  </si>
  <si>
    <t>FY 2016-17</t>
  </si>
  <si>
    <t>FY 2015-16</t>
  </si>
  <si>
    <t>YTD Jun 17</t>
  </si>
  <si>
    <t>YTD Sep 17</t>
  </si>
  <si>
    <t>YTD Dec 17</t>
  </si>
  <si>
    <t>YTD Mar 18</t>
  </si>
  <si>
    <t>YTD Jun 16</t>
  </si>
  <si>
    <t>YTD Sep 16</t>
  </si>
  <si>
    <t>YTD Dec 16</t>
  </si>
  <si>
    <t>YTD Mar 16</t>
  </si>
  <si>
    <t>YTD Mar 17</t>
  </si>
  <si>
    <t>YTD Jun 15</t>
  </si>
  <si>
    <t>YTD Sep 15</t>
  </si>
  <si>
    <t>YTD Dec 15</t>
  </si>
  <si>
    <t xml:space="preserve">     (iv) Long term loans and advances</t>
  </si>
  <si>
    <t xml:space="preserve">    (vi) Short Term Loans dn advances</t>
  </si>
  <si>
    <t>4) * Borrowings exclude lease obligation on right-of-use (ROU) assets, created as per Ind AS 116 new accounting standard on Leases from Q1 FY 19-20.</t>
  </si>
  <si>
    <t xml:space="preserve">3) * Borrowings exclude lease obligation on right-of-use (ROU) assets, created as per Ind AS 116 new accounting standard on Leases  from Q1 FY 19-20.
</t>
  </si>
  <si>
    <t>3) Figures rounded off to the nearest million.</t>
  </si>
  <si>
    <t>4) Previous period figures have been regrouped/rearranged wherever necessary.</t>
  </si>
  <si>
    <t>5) Q3 FY 20  results includes a) Result of Born Commerce Private Limited and Born Singapore Pte Ltd, which was acquired as subsidiary , effective  25th Nov 19 and 26th Nov 19 respectively and b) Result of Objectwise Consulting Group Inc. , which was acquired as subsidiary , effective  04th Oct 19.</t>
  </si>
  <si>
    <t>6) Q3 FY 20  results includes a) Result of Born Commerce Private Limited and Born Singapore Pte Ltd, which was acquired as subsidiary , effective  25th Nov 19 and 26th Nov 19 respectively and b) Result of Objectwise Consulting Group Inc. , which was acquired as subsidiary , effective  04th Oct 19.</t>
  </si>
  <si>
    <t>8) Q1 FY 17 results include one months result of Pininfarina Group, which was acquired as subsidiary , effective  30th May 2016</t>
  </si>
  <si>
    <t>9) Q2 F17 results include results of Bio Agency which was acquired as subsidiary effective 1st July 2016 and Target Group which was acquired as subsidiary effective 17th Aug 2016</t>
  </si>
  <si>
    <t>10) Financials for FY 2015-16 have been restated in accordance with Ind AS</t>
  </si>
  <si>
    <t>11) * EPS for Q4 F15, FY 14-15 &amp; Q1 F16 onwards is post issue of bonus shares in 1:1 ratio and split of one share of Rs 10 into 2 shares of Rs 5 each</t>
  </si>
  <si>
    <t>6) Q1 FY 18 results include result of The CJS Solutions Group LLC (HCI) , which was acquired as subsidiary , effective  4th May 2017.</t>
  </si>
  <si>
    <t>7) Q1 FY 17 results include one months result of Pininfarina Group, which was acquired as subsidiary , effective  30th May 2016</t>
  </si>
  <si>
    <t>8) Q2 F17 results include results of Bio Agency which was acquired as subsidiary effective 1st July 2016 and Target Group which was acquired as subsidiary effective 17th Aug 2016</t>
  </si>
  <si>
    <t>9) Financials for FY 2015-16 have been restated in accordance with Ind AS</t>
  </si>
  <si>
    <t>(Gain)/Loss on Investments carried at fair value through profit and loss (net)</t>
  </si>
  <si>
    <t>10) * EPS for Q4 F15, FY 14-15 &amp; Q1 F16 onwards is post issue of bonus shares in 1:1 ratio and split of one share of Rs 10 into 2 sharesof Rs 5 each</t>
  </si>
  <si>
    <t>Note:</t>
  </si>
  <si>
    <t>1) Balance sheet numbers have not been re-stated for prior periods</t>
  </si>
  <si>
    <t>Technology, Media &amp; Entertainment</t>
  </si>
  <si>
    <t>Banking, Financial services &amp; Insurance</t>
  </si>
  <si>
    <t>Notes:</t>
  </si>
  <si>
    <t xml:space="preserve">1) In YTD Jun 15- YTD Dec 15, "cash &amp; cash equivalents " in balance sheet includes "other balances with bank" which is excluded from Cash and cash equivalent presentation in the cash flow.
</t>
  </si>
  <si>
    <t xml:space="preserve">2) For YTD Mar 16- YTD Dec 17 , difference between cash and cash equivalent in Balance sheet and cash flow is due to Effect of exchange rate changes 
</t>
  </si>
  <si>
    <t>3) Cash flow has not been restated for prior periods</t>
  </si>
  <si>
    <t>7) Q1 FY 18 results include result of The CJS Solutions Group LLC (HCI) , which was acquired as subsidiary , effective  4th May 2017.</t>
  </si>
  <si>
    <t xml:space="preserve">4) # Cash and Cash Equivalent includes Investments &amp; Margin money
</t>
  </si>
  <si>
    <t>6) LTM : Last twelve months</t>
  </si>
  <si>
    <t>7 )Q1 FY 18 results include result of The CJS Solutions Group LLC (HCI) , which was acquired as subsidiary , effective  4th May 2017.</t>
  </si>
  <si>
    <t>Consolidated  Balance Sheet (Rs. in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</si>
</sst>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[$-409]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3183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3044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theme="1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3" fillId="0" borderId="0" applyNumberFormat="0" applyFill="0" applyBorder="0" applyAlignment="0" applyProtection="0"/>
  </cellStyleXfs>
  <cellXfs count="380">
    <xf numFmtId="0" fontId="0" fillId="0" borderId="0" xfId="0"/>
    <xf numFmtId="43" fontId="0" fillId="0" borderId="0" xfId="1" applyFont="1" applyAlignment="1">
      <alignment horizontal="center"/>
    </xf>
    <xf numFmtId="43" fontId="6" fillId="3" borderId="0" xfId="3" applyNumberFormat="1" applyFont="1" applyFill="1" applyBorder="1" applyAlignment="1">
      <alignment horizontal="center" vertical="center"/>
    </xf>
    <xf numFmtId="43" fontId="6" fillId="3" borderId="0" xfId="3" applyNumberFormat="1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9" fontId="6" fillId="3" borderId="0" xfId="2" applyFont="1" applyFill="1" applyBorder="1" applyAlignment="1">
      <alignment horizontal="center" vertical="center"/>
    </xf>
    <xf numFmtId="43" fontId="4" fillId="3" borderId="0" xfId="3" applyNumberFormat="1" applyFont="1" applyFill="1" applyBorder="1" applyAlignment="1">
      <alignment horizontal="center"/>
    </xf>
    <xf numFmtId="43" fontId="4" fillId="3" borderId="0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top"/>
    </xf>
    <xf numFmtId="166" fontId="0" fillId="0" borderId="0" xfId="1" applyNumberFormat="1" applyFont="1"/>
    <xf numFmtId="165" fontId="0" fillId="0" borderId="0" xfId="1" applyNumberFormat="1" applyFont="1"/>
    <xf numFmtId="165" fontId="8" fillId="3" borderId="0" xfId="1" applyNumberFormat="1" applyFont="1" applyFill="1" applyBorder="1" applyAlignment="1">
      <alignment horizontal="center" vertical="center"/>
    </xf>
    <xf numFmtId="166" fontId="8" fillId="3" borderId="0" xfId="5" applyNumberFormat="1" applyFont="1" applyFill="1" applyBorder="1" applyAlignment="1">
      <alignment horizontal="center" vertical="center"/>
    </xf>
    <xf numFmtId="165" fontId="6" fillId="3" borderId="0" xfId="1" applyNumberFormat="1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2" fontId="6" fillId="3" borderId="0" xfId="3" applyNumberFormat="1" applyFont="1" applyFill="1" applyBorder="1" applyAlignment="1">
      <alignment horizontal="center"/>
    </xf>
    <xf numFmtId="2" fontId="6" fillId="3" borderId="0" xfId="3" applyNumberFormat="1" applyFont="1" applyFill="1" applyBorder="1" applyAlignment="1">
      <alignment horizontal="center" vertical="center"/>
    </xf>
    <xf numFmtId="166" fontId="6" fillId="5" borderId="0" xfId="1" applyNumberFormat="1" applyFont="1" applyFill="1" applyBorder="1" applyAlignment="1">
      <alignment horizontal="center" vertical="center"/>
    </xf>
    <xf numFmtId="0" fontId="6" fillId="5" borderId="0" xfId="3" applyFont="1" applyFill="1" applyBorder="1" applyAlignment="1">
      <alignment horizontal="center" vertical="center"/>
    </xf>
    <xf numFmtId="43" fontId="6" fillId="5" borderId="0" xfId="3" applyNumberFormat="1" applyFont="1" applyFill="1" applyBorder="1" applyAlignment="1">
      <alignment horizontal="center" vertical="center"/>
    </xf>
    <xf numFmtId="167" fontId="6" fillId="3" borderId="0" xfId="3" applyNumberFormat="1" applyFont="1" applyFill="1" applyBorder="1" applyAlignment="1">
      <alignment horizontal="right" vertical="center"/>
    </xf>
    <xf numFmtId="165" fontId="1" fillId="3" borderId="0" xfId="1" applyNumberFormat="1" applyFont="1" applyFill="1" applyBorder="1" applyAlignment="1">
      <alignment horizontal="center" vertical="center"/>
    </xf>
    <xf numFmtId="0" fontId="8" fillId="3" borderId="0" xfId="3" quotePrefix="1" applyFont="1" applyFill="1" applyBorder="1" applyAlignment="1">
      <alignment horizontal="center" vertical="center"/>
    </xf>
    <xf numFmtId="165" fontId="6" fillId="5" borderId="0" xfId="1" applyNumberFormat="1" applyFont="1" applyFill="1" applyBorder="1" applyAlignment="1">
      <alignment horizontal="center" vertical="center"/>
    </xf>
    <xf numFmtId="166" fontId="6" fillId="5" borderId="0" xfId="5" applyNumberFormat="1" applyFont="1" applyFill="1" applyBorder="1" applyAlignment="1">
      <alignment horizontal="center" vertical="center"/>
    </xf>
    <xf numFmtId="165" fontId="1" fillId="5" borderId="0" xfId="1" applyNumberFormat="1" applyFont="1" applyFill="1" applyBorder="1" applyAlignment="1">
      <alignment horizontal="center" vertical="center"/>
    </xf>
    <xf numFmtId="165" fontId="8" fillId="5" borderId="0" xfId="1" applyNumberFormat="1" applyFont="1" applyFill="1" applyBorder="1" applyAlignment="1">
      <alignment horizontal="center" vertical="center"/>
    </xf>
    <xf numFmtId="166" fontId="8" fillId="5" borderId="0" xfId="5" applyNumberFormat="1" applyFont="1" applyFill="1" applyBorder="1" applyAlignment="1">
      <alignment horizontal="center" vertical="center"/>
    </xf>
    <xf numFmtId="166" fontId="8" fillId="5" borderId="0" xfId="1" applyNumberFormat="1" applyFont="1" applyFill="1" applyBorder="1" applyAlignment="1">
      <alignment horizontal="center" vertical="center"/>
    </xf>
    <xf numFmtId="0" fontId="8" fillId="5" borderId="0" xfId="3" quotePrefix="1" applyFont="1" applyFill="1" applyBorder="1" applyAlignment="1">
      <alignment horizontal="center" vertical="center"/>
    </xf>
    <xf numFmtId="2" fontId="6" fillId="5" borderId="0" xfId="3" applyNumberFormat="1" applyFont="1" applyFill="1" applyBorder="1" applyAlignment="1">
      <alignment horizontal="center"/>
    </xf>
    <xf numFmtId="2" fontId="6" fillId="5" borderId="0" xfId="3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165" fontId="8" fillId="5" borderId="0" xfId="1" applyNumberFormat="1" applyFont="1" applyFill="1" applyBorder="1" applyAlignment="1">
      <alignment horizontal="center"/>
    </xf>
    <xf numFmtId="165" fontId="8" fillId="3" borderId="0" xfId="1" applyNumberFormat="1" applyFont="1" applyFill="1" applyBorder="1" applyAlignment="1">
      <alignment horizontal="center"/>
    </xf>
    <xf numFmtId="165" fontId="6" fillId="3" borderId="0" xfId="1" applyNumberFormat="1" applyFont="1" applyFill="1" applyBorder="1" applyAlignment="1">
      <alignment horizontal="center"/>
    </xf>
    <xf numFmtId="0" fontId="8" fillId="3" borderId="0" xfId="3" applyFont="1" applyFill="1" applyBorder="1" applyAlignment="1"/>
    <xf numFmtId="165" fontId="6" fillId="5" borderId="0" xfId="1" applyNumberFormat="1" applyFont="1" applyFill="1" applyBorder="1" applyAlignment="1">
      <alignment horizontal="center"/>
    </xf>
    <xf numFmtId="165" fontId="1" fillId="5" borderId="0" xfId="1" applyNumberFormat="1" applyFont="1" applyFill="1" applyBorder="1" applyAlignment="1">
      <alignment horizontal="center"/>
    </xf>
    <xf numFmtId="43" fontId="6" fillId="5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center"/>
    </xf>
    <xf numFmtId="164" fontId="6" fillId="3" borderId="0" xfId="2" applyNumberFormat="1" applyFont="1" applyFill="1" applyBorder="1" applyAlignment="1">
      <alignment horizontal="center"/>
    </xf>
    <xf numFmtId="164" fontId="6" fillId="3" borderId="0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/>
    </xf>
    <xf numFmtId="164" fontId="8" fillId="3" borderId="0" xfId="2" applyNumberFormat="1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/>
    </xf>
    <xf numFmtId="9" fontId="6" fillId="3" borderId="0" xfId="2" applyNumberFormat="1" applyFont="1" applyFill="1" applyBorder="1" applyAlignment="1">
      <alignment horizontal="center"/>
    </xf>
    <xf numFmtId="9" fontId="6" fillId="3" borderId="0" xfId="2" applyNumberFormat="1" applyFont="1" applyFill="1" applyBorder="1" applyAlignment="1">
      <alignment horizontal="center" vertical="center"/>
    </xf>
    <xf numFmtId="164" fontId="6" fillId="3" borderId="0" xfId="2" applyNumberFormat="1" applyFont="1" applyFill="1" applyBorder="1" applyAlignment="1">
      <alignment horizontal="right" vertical="center"/>
    </xf>
    <xf numFmtId="0" fontId="6" fillId="3" borderId="0" xfId="3" applyFont="1" applyFill="1" applyBorder="1" applyAlignment="1">
      <alignment horizontal="left"/>
    </xf>
    <xf numFmtId="0" fontId="6" fillId="3" borderId="0" xfId="3" quotePrefix="1" applyFont="1" applyFill="1" applyBorder="1" applyAlignment="1">
      <alignment horizontal="left"/>
    </xf>
    <xf numFmtId="165" fontId="6" fillId="3" borderId="0" xfId="3" applyNumberFormat="1" applyFont="1" applyFill="1" applyBorder="1" applyAlignment="1">
      <alignment horizontal="center" vertical="center"/>
    </xf>
    <xf numFmtId="165" fontId="6" fillId="5" borderId="0" xfId="3" applyNumberFormat="1" applyFont="1" applyFill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 vertical="center"/>
    </xf>
    <xf numFmtId="166" fontId="6" fillId="5" borderId="0" xfId="1" applyNumberFormat="1" applyFont="1" applyFill="1" applyBorder="1" applyAlignment="1">
      <alignment horizontal="center"/>
    </xf>
    <xf numFmtId="9" fontId="6" fillId="5" borderId="0" xfId="2" applyNumberFormat="1" applyFont="1" applyFill="1" applyBorder="1" applyAlignment="1">
      <alignment horizontal="center"/>
    </xf>
    <xf numFmtId="9" fontId="6" fillId="5" borderId="0" xfId="2" applyNumberFormat="1" applyFont="1" applyFill="1" applyBorder="1" applyAlignment="1">
      <alignment horizontal="center" vertical="center"/>
    </xf>
    <xf numFmtId="16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166" fontId="8" fillId="3" borderId="0" xfId="1" applyNumberFormat="1" applyFont="1" applyFill="1" applyBorder="1" applyAlignment="1">
      <alignment vertical="top"/>
    </xf>
    <xf numFmtId="0" fontId="8" fillId="5" borderId="0" xfId="0" applyFont="1" applyFill="1" applyBorder="1" applyAlignment="1">
      <alignment vertical="top"/>
    </xf>
    <xf numFmtId="0" fontId="6" fillId="5" borderId="0" xfId="0" applyFont="1" applyFill="1" applyBorder="1" applyAlignment="1">
      <alignment vertical="top"/>
    </xf>
    <xf numFmtId="166" fontId="8" fillId="5" borderId="0" xfId="1" applyNumberFormat="1" applyFont="1" applyFill="1" applyBorder="1" applyAlignment="1">
      <alignment vertical="top"/>
    </xf>
    <xf numFmtId="164" fontId="6" fillId="5" borderId="0" xfId="6" applyNumberFormat="1" applyFont="1" applyFill="1" applyBorder="1" applyAlignment="1">
      <alignment horizontal="right" vertical="center"/>
    </xf>
    <xf numFmtId="164" fontId="6" fillId="5" borderId="0" xfId="2" applyNumberFormat="1" applyFont="1" applyFill="1" applyBorder="1" applyAlignment="1">
      <alignment horizontal="right" vertical="center"/>
    </xf>
    <xf numFmtId="166" fontId="8" fillId="5" borderId="0" xfId="1" applyNumberFormat="1" applyFont="1" applyFill="1" applyBorder="1" applyAlignment="1">
      <alignment horizontal="center"/>
    </xf>
    <xf numFmtId="166" fontId="6" fillId="5" borderId="0" xfId="1" applyNumberFormat="1" applyFont="1" applyFill="1" applyBorder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4" fontId="8" fillId="3" borderId="0" xfId="2" applyNumberFormat="1" applyFont="1" applyFill="1" applyBorder="1" applyAlignment="1">
      <alignment horizontal="right" vertical="center"/>
    </xf>
    <xf numFmtId="0" fontId="6" fillId="5" borderId="0" xfId="8" applyFont="1" applyFill="1" applyBorder="1"/>
    <xf numFmtId="0" fontId="6" fillId="0" borderId="0" xfId="8" applyFont="1" applyBorder="1"/>
    <xf numFmtId="43" fontId="4" fillId="3" borderId="0" xfId="1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Border="1" applyAlignment="1"/>
    <xf numFmtId="0" fontId="6" fillId="0" borderId="0" xfId="3" quotePrefix="1" applyFont="1" applyFill="1" applyBorder="1" applyAlignment="1">
      <alignment horizontal="left"/>
    </xf>
    <xf numFmtId="0" fontId="8" fillId="0" borderId="0" xfId="0" applyFont="1" applyFill="1" applyBorder="1" applyAlignment="1">
      <alignment vertical="top"/>
    </xf>
    <xf numFmtId="166" fontId="6" fillId="3" borderId="0" xfId="1" applyNumberFormat="1" applyFont="1" applyFill="1" applyBorder="1" applyAlignment="1">
      <alignment vertical="top"/>
    </xf>
    <xf numFmtId="166" fontId="6" fillId="5" borderId="0" xfId="1" applyNumberFormat="1" applyFont="1" applyFill="1" applyBorder="1" applyAlignment="1">
      <alignment vertical="top"/>
    </xf>
    <xf numFmtId="1" fontId="6" fillId="5" borderId="0" xfId="2" applyNumberFormat="1" applyFont="1" applyFill="1" applyBorder="1" applyAlignment="1">
      <alignment horizontal="center" vertical="center"/>
    </xf>
    <xf numFmtId="1" fontId="6" fillId="3" borderId="0" xfId="2" applyNumberFormat="1" applyFont="1" applyFill="1" applyBorder="1" applyAlignment="1">
      <alignment horizontal="center" vertical="center"/>
    </xf>
    <xf numFmtId="1" fontId="8" fillId="3" borderId="0" xfId="2" applyNumberFormat="1" applyFont="1" applyFill="1" applyBorder="1" applyAlignment="1">
      <alignment horizontal="center" vertical="center"/>
    </xf>
    <xf numFmtId="0" fontId="6" fillId="0" borderId="0" xfId="3" quotePrefix="1" applyFont="1" applyBorder="1" applyAlignment="1"/>
    <xf numFmtId="166" fontId="8" fillId="0" borderId="0" xfId="1" applyNumberFormat="1" applyFont="1" applyFill="1" applyBorder="1" applyAlignment="1">
      <alignment vertical="top"/>
    </xf>
    <xf numFmtId="166" fontId="6" fillId="0" borderId="0" xfId="1" applyNumberFormat="1" applyFont="1" applyFill="1" applyBorder="1" applyAlignment="1"/>
    <xf numFmtId="0" fontId="1" fillId="3" borderId="0" xfId="0" applyFont="1" applyFill="1" applyBorder="1" applyAlignment="1"/>
    <xf numFmtId="0" fontId="6" fillId="0" borderId="0" xfId="3" quotePrefix="1" applyFont="1" applyBorder="1" applyAlignment="1">
      <alignment horizontal="left"/>
    </xf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Border="1" applyAlignment="1"/>
    <xf numFmtId="0" fontId="6" fillId="0" borderId="0" xfId="3" quotePrefix="1" applyFont="1" applyAlignment="1">
      <alignment horizontal="left"/>
    </xf>
    <xf numFmtId="0" fontId="6" fillId="0" borderId="0" xfId="3" applyFont="1" applyFill="1" applyAlignment="1">
      <alignment horizontal="left"/>
    </xf>
    <xf numFmtId="0" fontId="0" fillId="0" borderId="0" xfId="0" applyAlignment="1"/>
    <xf numFmtId="0" fontId="6" fillId="0" borderId="0" xfId="0" applyFont="1" applyAlignment="1"/>
    <xf numFmtId="0" fontId="6" fillId="0" borderId="0" xfId="3" quotePrefix="1" applyFont="1" applyBorder="1" applyAlignment="1">
      <alignment horizontal="left" vertical="center"/>
    </xf>
    <xf numFmtId="0" fontId="0" fillId="0" borderId="0" xfId="0" quotePrefix="1" applyFont="1" applyFill="1" applyBorder="1" applyAlignment="1">
      <alignment horizontal="left" vertical="center"/>
    </xf>
    <xf numFmtId="0" fontId="6" fillId="3" borderId="0" xfId="3" quotePrefix="1" applyFont="1" applyFill="1" applyBorder="1" applyAlignment="1">
      <alignment horizontal="left" vertical="center"/>
    </xf>
    <xf numFmtId="0" fontId="8" fillId="3" borderId="0" xfId="3" applyFont="1" applyFill="1" applyBorder="1" applyAlignment="1">
      <alignment vertical="top"/>
    </xf>
    <xf numFmtId="0" fontId="6" fillId="3" borderId="0" xfId="3" applyFont="1" applyFill="1" applyBorder="1" applyAlignment="1"/>
    <xf numFmtId="0" fontId="6" fillId="3" borderId="0" xfId="3" quotePrefix="1" applyFont="1" applyFill="1" applyBorder="1" applyAlignment="1"/>
    <xf numFmtId="0" fontId="6" fillId="0" borderId="0" xfId="3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5" borderId="1" xfId="7" quotePrefix="1" applyFont="1" applyFill="1" applyBorder="1" applyAlignment="1">
      <alignment horizontal="left"/>
    </xf>
    <xf numFmtId="166" fontId="8" fillId="5" borderId="0" xfId="1" quotePrefix="1" applyNumberFormat="1" applyFont="1" applyFill="1" applyBorder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0" fontId="8" fillId="3" borderId="0" xfId="7" quotePrefix="1" applyFont="1" applyFill="1" applyBorder="1" applyAlignment="1">
      <alignment horizontal="left"/>
    </xf>
    <xf numFmtId="0" fontId="8" fillId="3" borderId="0" xfId="0" quotePrefix="1" applyFont="1" applyFill="1" applyBorder="1" applyAlignment="1">
      <alignment horizontal="left"/>
    </xf>
    <xf numFmtId="0" fontId="1" fillId="3" borderId="0" xfId="0" applyFont="1" applyFill="1" applyAlignment="1"/>
    <xf numFmtId="0" fontId="2" fillId="2" borderId="2" xfId="0" quotePrefix="1" applyFont="1" applyFill="1" applyBorder="1" applyAlignment="1">
      <alignment horizontal="center" vertical="center"/>
    </xf>
    <xf numFmtId="43" fontId="2" fillId="3" borderId="0" xfId="4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43" fontId="1" fillId="0" borderId="0" xfId="1" applyFont="1" applyAlignment="1"/>
    <xf numFmtId="0" fontId="0" fillId="3" borderId="0" xfId="0" applyFont="1" applyFill="1" applyAlignment="1"/>
    <xf numFmtId="0" fontId="8" fillId="3" borderId="0" xfId="3" quotePrefix="1" applyFont="1" applyFill="1" applyBorder="1" applyAlignment="1">
      <alignment horizontal="left"/>
    </xf>
    <xf numFmtId="0" fontId="3" fillId="0" borderId="0" xfId="0" applyFont="1" applyAlignment="1"/>
    <xf numFmtId="43" fontId="3" fillId="0" borderId="0" xfId="1" quotePrefix="1" applyFont="1" applyAlignment="1"/>
    <xf numFmtId="164" fontId="8" fillId="5" borderId="0" xfId="2" applyNumberFormat="1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center"/>
    </xf>
    <xf numFmtId="0" fontId="6" fillId="5" borderId="0" xfId="3" applyFont="1" applyFill="1" applyBorder="1" applyAlignment="1">
      <alignment horizontal="left"/>
    </xf>
    <xf numFmtId="0" fontId="8" fillId="5" borderId="0" xfId="3" quotePrefix="1" applyFont="1" applyFill="1" applyBorder="1" applyAlignment="1">
      <alignment horizontal="left"/>
    </xf>
    <xf numFmtId="0" fontId="8" fillId="5" borderId="0" xfId="3" applyFont="1" applyFill="1" applyBorder="1" applyAlignment="1">
      <alignment horizontal="left" vertical="center"/>
    </xf>
    <xf numFmtId="43" fontId="1" fillId="0" borderId="0" xfId="0" applyNumberFormat="1" applyFont="1" applyAlignment="1"/>
    <xf numFmtId="0" fontId="9" fillId="5" borderId="0" xfId="3" applyFont="1" applyFill="1" applyBorder="1" applyAlignment="1"/>
    <xf numFmtId="0" fontId="12" fillId="0" borderId="0" xfId="3" applyFont="1" applyFill="1" applyBorder="1" applyAlignment="1"/>
    <xf numFmtId="0" fontId="12" fillId="3" borderId="0" xfId="3" applyFont="1" applyFill="1" applyBorder="1" applyAlignment="1"/>
    <xf numFmtId="0" fontId="14" fillId="0" borderId="0" xfId="3" applyFont="1" applyAlignment="1">
      <alignment horizontal="left"/>
    </xf>
    <xf numFmtId="0" fontId="2" fillId="4" borderId="0" xfId="3" applyFont="1" applyFill="1" applyBorder="1" applyAlignment="1">
      <alignment horizontal="center" vertical="center"/>
    </xf>
    <xf numFmtId="164" fontId="8" fillId="5" borderId="0" xfId="2" applyNumberFormat="1" applyFont="1" applyFill="1" applyBorder="1" applyAlignment="1">
      <alignment horizontal="right"/>
    </xf>
    <xf numFmtId="164" fontId="8" fillId="3" borderId="0" xfId="2" applyNumberFormat="1" applyFont="1" applyFill="1" applyBorder="1" applyAlignment="1">
      <alignment horizontal="right"/>
    </xf>
    <xf numFmtId="43" fontId="6" fillId="5" borderId="0" xfId="1" applyFont="1" applyFill="1" applyBorder="1" applyAlignment="1">
      <alignment horizontal="right"/>
    </xf>
    <xf numFmtId="43" fontId="6" fillId="3" borderId="0" xfId="1" applyFont="1" applyFill="1" applyBorder="1" applyAlignment="1">
      <alignment horizontal="right"/>
    </xf>
    <xf numFmtId="0" fontId="8" fillId="3" borderId="0" xfId="3" applyFont="1" applyFill="1" applyBorder="1" applyAlignment="1">
      <alignment horizontal="center"/>
    </xf>
    <xf numFmtId="0" fontId="8" fillId="5" borderId="0" xfId="3" applyFont="1" applyFill="1" applyBorder="1" applyAlignment="1">
      <alignment horizontal="center"/>
    </xf>
    <xf numFmtId="0" fontId="1" fillId="0" borderId="0" xfId="0" applyFont="1" applyFill="1" applyBorder="1" applyAlignment="1"/>
    <xf numFmtId="43" fontId="3" fillId="0" borderId="0" xfId="1" quotePrefix="1" applyFont="1" applyBorder="1" applyAlignment="1"/>
    <xf numFmtId="0" fontId="6" fillId="5" borderId="0" xfId="3" quotePrefix="1" applyFont="1" applyFill="1" applyBorder="1" applyAlignment="1">
      <alignment horizontal="left"/>
    </xf>
    <xf numFmtId="0" fontId="0" fillId="3" borderId="0" xfId="0" applyFill="1" applyAlignment="1"/>
    <xf numFmtId="43" fontId="6" fillId="5" borderId="0" xfId="3" applyNumberFormat="1" applyFont="1" applyFill="1" applyBorder="1" applyAlignment="1"/>
    <xf numFmtId="168" fontId="2" fillId="4" borderId="0" xfId="3" applyNumberFormat="1" applyFont="1" applyFill="1" applyBorder="1" applyAlignment="1">
      <alignment horizontal="center" vertical="center"/>
    </xf>
    <xf numFmtId="0" fontId="2" fillId="3" borderId="0" xfId="0" quotePrefix="1" applyFont="1" applyFill="1" applyBorder="1" applyAlignment="1">
      <alignment horizontal="center" vertical="center"/>
    </xf>
    <xf numFmtId="168" fontId="2" fillId="3" borderId="0" xfId="3" applyNumberFormat="1" applyFont="1" applyFill="1" applyBorder="1" applyAlignment="1">
      <alignment horizontal="center" vertical="center"/>
    </xf>
    <xf numFmtId="0" fontId="8" fillId="5" borderId="0" xfId="1" applyNumberFormat="1" applyFont="1" applyFill="1" applyBorder="1" applyAlignment="1">
      <alignment vertical="top"/>
    </xf>
    <xf numFmtId="0" fontId="6" fillId="0" borderId="0" xfId="0" applyFont="1" applyFill="1" applyBorder="1" applyAlignment="1"/>
    <xf numFmtId="166" fontId="6" fillId="3" borderId="0" xfId="1" applyNumberFormat="1" applyFont="1" applyFill="1" applyBorder="1" applyAlignment="1"/>
    <xf numFmtId="168" fontId="2" fillId="2" borderId="0" xfId="3" applyNumberFormat="1" applyFont="1" applyFill="1" applyBorder="1" applyAlignment="1">
      <alignment horizontal="center" vertical="center"/>
    </xf>
    <xf numFmtId="0" fontId="8" fillId="3" borderId="1" xfId="7" quotePrefix="1" applyFont="1" applyFill="1" applyBorder="1" applyAlignment="1">
      <alignment horizontal="left"/>
    </xf>
    <xf numFmtId="0" fontId="6" fillId="5" borderId="1" xfId="7" quotePrefix="1" applyFont="1" applyFill="1" applyBorder="1" applyAlignment="1">
      <alignment horizontal="left"/>
    </xf>
    <xf numFmtId="166" fontId="6" fillId="5" borderId="0" xfId="1" quotePrefix="1" applyNumberFormat="1" applyFont="1" applyFill="1" applyBorder="1" applyAlignment="1">
      <alignment horizontal="left"/>
    </xf>
    <xf numFmtId="0" fontId="6" fillId="3" borderId="1" xfId="7" quotePrefix="1" applyFont="1" applyFill="1" applyBorder="1" applyAlignment="1">
      <alignment horizontal="left"/>
    </xf>
    <xf numFmtId="166" fontId="6" fillId="3" borderId="0" xfId="1" quotePrefix="1" applyNumberFormat="1" applyFont="1" applyFill="1" applyBorder="1" applyAlignment="1">
      <alignment horizontal="left"/>
    </xf>
    <xf numFmtId="166" fontId="6" fillId="5" borderId="0" xfId="1" applyNumberFormat="1" applyFont="1" applyFill="1" applyBorder="1" applyAlignment="1"/>
    <xf numFmtId="166" fontId="8" fillId="5" borderId="0" xfId="1" applyNumberFormat="1" applyFont="1" applyFill="1" applyBorder="1" applyAlignment="1"/>
    <xf numFmtId="0" fontId="6" fillId="0" borderId="1" xfId="7" applyFont="1" applyFill="1" applyBorder="1" applyAlignment="1">
      <alignment horizontal="left" vertical="center"/>
    </xf>
    <xf numFmtId="166" fontId="6" fillId="0" borderId="0" xfId="1" applyNumberFormat="1" applyFont="1" applyFill="1" applyBorder="1" applyAlignment="1">
      <alignment horizontal="left" vertical="center"/>
    </xf>
    <xf numFmtId="0" fontId="6" fillId="0" borderId="1" xfId="7" applyFont="1" applyFill="1" applyBorder="1" applyAlignment="1">
      <alignment horizontal="left"/>
    </xf>
    <xf numFmtId="166" fontId="6" fillId="0" borderId="0" xfId="1" applyNumberFormat="1" applyFont="1" applyFill="1" applyBorder="1" applyAlignment="1">
      <alignment horizontal="left"/>
    </xf>
    <xf numFmtId="0" fontId="6" fillId="5" borderId="1" xfId="7" applyFont="1" applyFill="1" applyBorder="1" applyAlignment="1">
      <alignment horizontal="left"/>
    </xf>
    <xf numFmtId="166" fontId="6" fillId="5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6" fillId="3" borderId="1" xfId="7" quotePrefix="1" applyFont="1" applyFill="1" applyBorder="1" applyAlignment="1">
      <alignment horizontal="left" vertical="top"/>
    </xf>
    <xf numFmtId="0" fontId="8" fillId="5" borderId="1" xfId="7" applyFont="1" applyFill="1" applyBorder="1" applyAlignment="1">
      <alignment horizontal="left"/>
    </xf>
    <xf numFmtId="166" fontId="8" fillId="5" borderId="0" xfId="1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/>
    <xf numFmtId="0" fontId="0" fillId="0" borderId="0" xfId="0" applyFont="1" applyFill="1" applyBorder="1" applyAlignment="1"/>
    <xf numFmtId="166" fontId="0" fillId="0" borderId="0" xfId="0" applyNumberFormat="1" applyFont="1" applyFill="1" applyAlignment="1"/>
    <xf numFmtId="0" fontId="8" fillId="3" borderId="0" xfId="3" applyFont="1" applyFill="1" applyBorder="1" applyAlignment="1">
      <alignment horizontal="left"/>
    </xf>
    <xf numFmtId="0" fontId="8" fillId="5" borderId="0" xfId="3" applyFont="1" applyFill="1" applyBorder="1" applyAlignment="1">
      <alignment horizontal="left"/>
    </xf>
    <xf numFmtId="0" fontId="8" fillId="5" borderId="0" xfId="3" applyFont="1" applyFill="1" applyBorder="1" applyAlignment="1">
      <alignment horizontal="left" vertical="top"/>
    </xf>
    <xf numFmtId="0" fontId="0" fillId="3" borderId="0" xfId="0" applyFill="1" applyAlignment="1">
      <alignment horizontal="left"/>
    </xf>
    <xf numFmtId="0" fontId="12" fillId="0" borderId="0" xfId="3" applyFont="1" applyFill="1" applyBorder="1" applyAlignment="1">
      <alignment horizontal="left"/>
    </xf>
    <xf numFmtId="0" fontId="0" fillId="0" borderId="0" xfId="0" applyAlignment="1">
      <alignment horizontal="left"/>
    </xf>
    <xf numFmtId="43" fontId="6" fillId="3" borderId="0" xfId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3" applyFont="1" applyAlignment="1">
      <alignment horizontal="left"/>
    </xf>
    <xf numFmtId="0" fontId="9" fillId="5" borderId="0" xfId="3" applyFont="1" applyFill="1" applyBorder="1" applyAlignment="1">
      <alignment horizontal="left"/>
    </xf>
    <xf numFmtId="166" fontId="6" fillId="0" borderId="1" xfId="7" applyNumberFormat="1" applyFont="1" applyFill="1" applyBorder="1" applyAlignment="1">
      <alignment horizontal="left"/>
    </xf>
    <xf numFmtId="0" fontId="6" fillId="3" borderId="1" xfId="7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left" vertical="center"/>
    </xf>
    <xf numFmtId="0" fontId="6" fillId="0" borderId="0" xfId="3" quotePrefix="1" applyFont="1" applyAlignment="1">
      <alignment horizontal="left" vertical="center"/>
    </xf>
    <xf numFmtId="0" fontId="6" fillId="0" borderId="0" xfId="3" applyFont="1" applyFill="1" applyAlignment="1">
      <alignment horizontal="left" vertical="center"/>
    </xf>
    <xf numFmtId="0" fontId="2" fillId="2" borderId="0" xfId="3" applyFont="1" applyFill="1" applyBorder="1" applyAlignment="1">
      <alignment horizontal="center" vertical="center"/>
    </xf>
    <xf numFmtId="43" fontId="2" fillId="4" borderId="0" xfId="4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6" fillId="0" borderId="0" xfId="3" quotePrefix="1" applyFont="1" applyBorder="1" applyAlignment="1">
      <alignment vertical="top"/>
    </xf>
    <xf numFmtId="0" fontId="6" fillId="0" borderId="0" xfId="3" quotePrefix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0" fontId="8" fillId="3" borderId="0" xfId="3" applyFont="1" applyFill="1" applyBorder="1" applyAlignment="1">
      <alignment horizontal="right" vertical="center"/>
    </xf>
    <xf numFmtId="9" fontId="6" fillId="3" borderId="0" xfId="2" applyFont="1" applyFill="1" applyBorder="1" applyAlignment="1">
      <alignment horizontal="right" vertical="center"/>
    </xf>
    <xf numFmtId="0" fontId="8" fillId="5" borderId="0" xfId="3" applyFont="1" applyFill="1" applyBorder="1" applyAlignment="1">
      <alignment horizontal="right" vertical="center"/>
    </xf>
    <xf numFmtId="43" fontId="6" fillId="3" borderId="0" xfId="3" applyNumberFormat="1" applyFont="1" applyFill="1" applyBorder="1" applyAlignment="1">
      <alignment horizontal="right"/>
    </xf>
    <xf numFmtId="166" fontId="8" fillId="5" borderId="0" xfId="1" applyNumberFormat="1" applyFont="1" applyFill="1" applyBorder="1" applyAlignment="1">
      <alignment horizontal="right" vertical="center"/>
    </xf>
    <xf numFmtId="9" fontId="6" fillId="5" borderId="0" xfId="2" applyNumberFormat="1" applyFont="1" applyFill="1" applyBorder="1" applyAlignment="1">
      <alignment horizontal="right" vertical="center"/>
    </xf>
    <xf numFmtId="9" fontId="6" fillId="3" borderId="0" xfId="2" applyNumberFormat="1" applyFont="1" applyFill="1" applyBorder="1" applyAlignment="1">
      <alignment horizontal="right" vertical="center"/>
    </xf>
    <xf numFmtId="165" fontId="8" fillId="5" borderId="0" xfId="1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right"/>
    </xf>
    <xf numFmtId="43" fontId="6" fillId="5" borderId="0" xfId="3" applyNumberFormat="1" applyFont="1" applyFill="1" applyBorder="1" applyAlignment="1">
      <alignment horizontal="right"/>
    </xf>
    <xf numFmtId="1" fontId="6" fillId="5" borderId="0" xfId="2" applyNumberFormat="1" applyFont="1" applyFill="1" applyBorder="1" applyAlignment="1">
      <alignment horizontal="right" vertical="center"/>
    </xf>
    <xf numFmtId="43" fontId="6" fillId="5" borderId="0" xfId="3" applyNumberFormat="1" applyFont="1" applyFill="1" applyBorder="1" applyAlignment="1">
      <alignment horizontal="right" vertical="center"/>
    </xf>
    <xf numFmtId="43" fontId="6" fillId="3" borderId="0" xfId="3" applyNumberFormat="1" applyFont="1" applyFill="1" applyBorder="1" applyAlignment="1">
      <alignment horizontal="right" vertical="center"/>
    </xf>
    <xf numFmtId="0" fontId="6" fillId="3" borderId="0" xfId="3" applyFont="1" applyFill="1" applyBorder="1" applyAlignment="1">
      <alignment horizontal="right" vertical="center"/>
    </xf>
    <xf numFmtId="165" fontId="6" fillId="3" borderId="0" xfId="3" applyNumberFormat="1" applyFont="1" applyFill="1" applyBorder="1" applyAlignment="1">
      <alignment horizontal="right" vertical="center"/>
    </xf>
    <xf numFmtId="165" fontId="6" fillId="5" borderId="0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/>
    </xf>
    <xf numFmtId="0" fontId="6" fillId="0" borderId="0" xfId="3" quotePrefix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5" fontId="6" fillId="3" borderId="0" xfId="1" applyNumberFormat="1" applyFont="1" applyFill="1" applyBorder="1" applyAlignment="1">
      <alignment horizontal="right" vertical="center"/>
    </xf>
    <xf numFmtId="43" fontId="8" fillId="3" borderId="0" xfId="1" applyNumberFormat="1" applyFont="1" applyFill="1" applyBorder="1" applyAlignment="1">
      <alignment horizontal="right" vertical="center"/>
    </xf>
    <xf numFmtId="165" fontId="8" fillId="3" borderId="0" xfId="1" applyNumberFormat="1" applyFont="1" applyFill="1" applyBorder="1" applyAlignment="1">
      <alignment horizontal="right" vertical="center"/>
    </xf>
    <xf numFmtId="43" fontId="4" fillId="3" borderId="0" xfId="3" applyNumberFormat="1" applyFont="1" applyFill="1" applyBorder="1" applyAlignment="1">
      <alignment horizontal="right" vertical="center"/>
    </xf>
    <xf numFmtId="0" fontId="8" fillId="3" borderId="0" xfId="3" quotePrefix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/>
    </xf>
    <xf numFmtId="43" fontId="6" fillId="3" borderId="0" xfId="2" applyNumberFormat="1" applyFont="1" applyFill="1" applyBorder="1" applyAlignment="1">
      <alignment horizontal="right" vertical="center"/>
    </xf>
    <xf numFmtId="43" fontId="10" fillId="3" borderId="0" xfId="2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right"/>
    </xf>
    <xf numFmtId="43" fontId="8" fillId="5" borderId="0" xfId="1" applyNumberFormat="1" applyFont="1" applyFill="1" applyBorder="1" applyAlignment="1">
      <alignment horizontal="right" vertical="center"/>
    </xf>
    <xf numFmtId="165" fontId="1" fillId="3" borderId="0" xfId="1" applyNumberFormat="1" applyFont="1" applyFill="1" applyBorder="1" applyAlignment="1">
      <alignment horizontal="right" vertical="center"/>
    </xf>
    <xf numFmtId="9" fontId="6" fillId="5" borderId="0" xfId="2" applyFont="1" applyFill="1" applyBorder="1" applyAlignment="1">
      <alignment horizontal="right" vertical="center"/>
    </xf>
    <xf numFmtId="43" fontId="10" fillId="3" borderId="0" xfId="3" applyNumberFormat="1" applyFont="1" applyFill="1" applyBorder="1" applyAlignment="1">
      <alignment horizontal="right"/>
    </xf>
    <xf numFmtId="43" fontId="10" fillId="3" borderId="0" xfId="3" applyNumberFormat="1" applyFont="1" applyFill="1" applyBorder="1" applyAlignment="1">
      <alignment horizontal="right" vertical="center"/>
    </xf>
    <xf numFmtId="166" fontId="10" fillId="3" borderId="0" xfId="1" applyNumberFormat="1" applyFont="1" applyFill="1" applyBorder="1" applyAlignment="1">
      <alignment horizontal="right"/>
    </xf>
    <xf numFmtId="43" fontId="9" fillId="5" borderId="0" xfId="1" applyNumberFormat="1" applyFont="1" applyFill="1" applyBorder="1" applyAlignment="1">
      <alignment horizontal="right"/>
    </xf>
    <xf numFmtId="43" fontId="9" fillId="3" borderId="0" xfId="1" applyNumberFormat="1" applyFont="1" applyFill="1" applyBorder="1" applyAlignment="1">
      <alignment horizontal="right"/>
    </xf>
    <xf numFmtId="166" fontId="6" fillId="3" borderId="0" xfId="1" applyNumberFormat="1" applyFont="1" applyFill="1" applyBorder="1" applyAlignment="1">
      <alignment horizontal="right"/>
    </xf>
    <xf numFmtId="0" fontId="6" fillId="3" borderId="0" xfId="3" applyFont="1" applyFill="1" applyBorder="1" applyAlignment="1">
      <alignment horizontal="right"/>
    </xf>
    <xf numFmtId="166" fontId="6" fillId="5" borderId="0" xfId="1" applyNumberFormat="1" applyFont="1" applyFill="1" applyBorder="1" applyAlignment="1">
      <alignment horizontal="right"/>
    </xf>
    <xf numFmtId="166" fontId="10" fillId="5" borderId="0" xfId="1" applyNumberFormat="1" applyFont="1" applyFill="1" applyBorder="1" applyAlignment="1">
      <alignment horizontal="right"/>
    </xf>
    <xf numFmtId="0" fontId="6" fillId="3" borderId="0" xfId="3" quotePrefix="1" applyFont="1" applyFill="1" applyBorder="1" applyAlignment="1">
      <alignment horizontal="right"/>
    </xf>
    <xf numFmtId="43" fontId="10" fillId="5" borderId="0" xfId="3" applyNumberFormat="1" applyFont="1" applyFill="1" applyBorder="1" applyAlignment="1">
      <alignment horizontal="right"/>
    </xf>
    <xf numFmtId="0" fontId="1" fillId="5" borderId="0" xfId="0" applyFont="1" applyFill="1" applyAlignment="1">
      <alignment horizontal="right"/>
    </xf>
    <xf numFmtId="1" fontId="6" fillId="3" borderId="0" xfId="2" applyNumberFormat="1" applyFont="1" applyFill="1" applyBorder="1" applyAlignment="1">
      <alignment horizontal="right" vertical="center"/>
    </xf>
    <xf numFmtId="1" fontId="8" fillId="3" borderId="0" xfId="2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/>
    </xf>
    <xf numFmtId="166" fontId="8" fillId="3" borderId="0" xfId="1" applyNumberFormat="1" applyFont="1" applyFill="1" applyBorder="1" applyAlignment="1">
      <alignment horizontal="right" vertical="center"/>
    </xf>
    <xf numFmtId="43" fontId="10" fillId="5" borderId="0" xfId="3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3" borderId="0" xfId="0" applyFont="1" applyFill="1" applyBorder="1" applyAlignment="1">
      <alignment horizontal="right" vertical="center"/>
    </xf>
    <xf numFmtId="165" fontId="6" fillId="5" borderId="0" xfId="1" applyNumberFormat="1" applyFont="1" applyFill="1" applyBorder="1" applyAlignment="1">
      <alignment horizontal="right" vertical="center"/>
    </xf>
    <xf numFmtId="165" fontId="1" fillId="5" borderId="0" xfId="1" applyNumberFormat="1" applyFont="1" applyFill="1" applyBorder="1" applyAlignment="1">
      <alignment horizontal="right" vertical="center"/>
    </xf>
    <xf numFmtId="0" fontId="8" fillId="5" borderId="0" xfId="3" quotePrefix="1" applyFont="1" applyFill="1" applyBorder="1" applyAlignment="1">
      <alignment horizontal="right" vertical="center"/>
    </xf>
    <xf numFmtId="0" fontId="6" fillId="5" borderId="0" xfId="3" applyFont="1" applyFill="1" applyBorder="1" applyAlignment="1">
      <alignment horizontal="right" vertical="center"/>
    </xf>
    <xf numFmtId="0" fontId="8" fillId="5" borderId="0" xfId="3" applyFont="1" applyFill="1" applyBorder="1" applyAlignment="1">
      <alignment horizontal="right"/>
    </xf>
    <xf numFmtId="0" fontId="6" fillId="0" borderId="0" xfId="3" applyFont="1" applyFill="1" applyBorder="1" applyAlignment="1">
      <alignment horizontal="right"/>
    </xf>
    <xf numFmtId="0" fontId="6" fillId="0" borderId="0" xfId="3" quotePrefix="1" applyFont="1" applyBorder="1" applyAlignment="1">
      <alignment horizontal="right"/>
    </xf>
    <xf numFmtId="165" fontId="8" fillId="3" borderId="0" xfId="1" applyNumberFormat="1" applyFont="1" applyFill="1" applyBorder="1" applyAlignment="1">
      <alignment horizontal="right"/>
    </xf>
    <xf numFmtId="0" fontId="8" fillId="3" borderId="0" xfId="3" applyFont="1" applyFill="1" applyBorder="1" applyAlignment="1">
      <alignment horizontal="right"/>
    </xf>
    <xf numFmtId="165" fontId="6" fillId="5" borderId="0" xfId="1" applyNumberFormat="1" applyFont="1" applyFill="1" applyBorder="1" applyAlignment="1">
      <alignment horizontal="right"/>
    </xf>
    <xf numFmtId="165" fontId="6" fillId="3" borderId="0" xfId="1" applyNumberFormat="1" applyFont="1" applyFill="1" applyBorder="1" applyAlignment="1">
      <alignment horizontal="right"/>
    </xf>
    <xf numFmtId="165" fontId="1" fillId="5" borderId="0" xfId="1" applyNumberFormat="1" applyFont="1" applyFill="1" applyBorder="1" applyAlignment="1">
      <alignment horizontal="right"/>
    </xf>
    <xf numFmtId="165" fontId="1" fillId="3" borderId="0" xfId="1" applyNumberFormat="1" applyFont="1" applyFill="1" applyBorder="1" applyAlignment="1">
      <alignment horizontal="right"/>
    </xf>
    <xf numFmtId="165" fontId="0" fillId="5" borderId="0" xfId="1" applyNumberFormat="1" applyFont="1" applyFill="1" applyBorder="1" applyAlignment="1">
      <alignment horizontal="right"/>
    </xf>
    <xf numFmtId="165" fontId="8" fillId="5" borderId="0" xfId="1" applyNumberFormat="1" applyFont="1" applyFill="1" applyBorder="1" applyAlignment="1">
      <alignment horizontal="right"/>
    </xf>
    <xf numFmtId="0" fontId="8" fillId="3" borderId="0" xfId="3" quotePrefix="1" applyFont="1" applyFill="1" applyBorder="1" applyAlignment="1">
      <alignment horizontal="right"/>
    </xf>
    <xf numFmtId="43" fontId="4" fillId="3" borderId="0" xfId="3" applyNumberFormat="1" applyFont="1" applyFill="1" applyBorder="1" applyAlignment="1">
      <alignment horizontal="right"/>
    </xf>
    <xf numFmtId="43" fontId="8" fillId="5" borderId="0" xfId="1" applyFont="1" applyFill="1" applyBorder="1" applyAlignment="1">
      <alignment horizontal="right" vertical="center"/>
    </xf>
    <xf numFmtId="43" fontId="8" fillId="3" borderId="0" xfId="1" applyFont="1" applyFill="1" applyBorder="1" applyAlignment="1">
      <alignment horizontal="right" vertical="center"/>
    </xf>
    <xf numFmtId="0" fontId="6" fillId="5" borderId="0" xfId="3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12" fillId="3" borderId="0" xfId="3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166" fontId="8" fillId="3" borderId="0" xfId="5" applyNumberFormat="1" applyFont="1" applyFill="1" applyBorder="1" applyAlignment="1">
      <alignment horizontal="right" vertical="center"/>
    </xf>
    <xf numFmtId="166" fontId="3" fillId="3" borderId="0" xfId="0" applyNumberFormat="1" applyFont="1" applyFill="1" applyAlignment="1">
      <alignment horizontal="right"/>
    </xf>
    <xf numFmtId="166" fontId="6" fillId="5" borderId="0" xfId="5" applyNumberFormat="1" applyFont="1" applyFill="1" applyBorder="1" applyAlignment="1">
      <alignment horizontal="right" vertical="center"/>
    </xf>
    <xf numFmtId="166" fontId="6" fillId="5" borderId="0" xfId="4" applyNumberFormat="1" applyFont="1" applyFill="1" applyBorder="1" applyAlignment="1">
      <alignment horizontal="right" vertical="center"/>
    </xf>
    <xf numFmtId="166" fontId="8" fillId="3" borderId="0" xfId="4" applyNumberFormat="1" applyFont="1" applyFill="1" applyBorder="1" applyAlignment="1">
      <alignment horizontal="right" vertical="center"/>
    </xf>
    <xf numFmtId="166" fontId="1" fillId="5" borderId="0" xfId="4" applyNumberFormat="1" applyFont="1" applyFill="1" applyBorder="1" applyAlignment="1">
      <alignment horizontal="right" vertical="center"/>
    </xf>
    <xf numFmtId="166" fontId="1" fillId="5" borderId="0" xfId="5" applyNumberFormat="1" applyFont="1" applyFill="1" applyBorder="1" applyAlignment="1">
      <alignment horizontal="right" vertical="center"/>
    </xf>
    <xf numFmtId="166" fontId="6" fillId="3" borderId="0" xfId="5" applyNumberFormat="1" applyFont="1" applyFill="1" applyBorder="1" applyAlignment="1">
      <alignment horizontal="right" vertical="center"/>
    </xf>
    <xf numFmtId="166" fontId="6" fillId="3" borderId="0" xfId="4" applyNumberFormat="1" applyFont="1" applyFill="1" applyBorder="1" applyAlignment="1">
      <alignment horizontal="right" vertical="center"/>
    </xf>
    <xf numFmtId="166" fontId="8" fillId="5" borderId="0" xfId="5" applyNumberFormat="1" applyFont="1" applyFill="1" applyBorder="1" applyAlignment="1">
      <alignment horizontal="right" vertical="center"/>
    </xf>
    <xf numFmtId="166" fontId="8" fillId="5" borderId="0" xfId="4" applyNumberFormat="1" applyFont="1" applyFill="1" applyBorder="1" applyAlignment="1">
      <alignment horizontal="right" vertical="center"/>
    </xf>
    <xf numFmtId="164" fontId="3" fillId="3" borderId="0" xfId="2" applyNumberFormat="1" applyFont="1" applyFill="1" applyAlignment="1">
      <alignment horizontal="right"/>
    </xf>
    <xf numFmtId="166" fontId="8" fillId="3" borderId="0" xfId="4" applyNumberFormat="1" applyFont="1" applyFill="1" applyBorder="1" applyAlignment="1">
      <alignment horizontal="right"/>
    </xf>
    <xf numFmtId="166" fontId="8" fillId="3" borderId="0" xfId="5" applyNumberFormat="1" applyFont="1" applyFill="1" applyBorder="1" applyAlignment="1">
      <alignment horizontal="right"/>
    </xf>
    <xf numFmtId="43" fontId="4" fillId="3" borderId="0" xfId="1" applyFont="1" applyFill="1" applyBorder="1" applyAlignment="1">
      <alignment horizontal="right"/>
    </xf>
    <xf numFmtId="43" fontId="4" fillId="3" borderId="0" xfId="1" applyFont="1" applyFill="1" applyBorder="1" applyAlignment="1">
      <alignment horizontal="right" vertical="center"/>
    </xf>
    <xf numFmtId="43" fontId="11" fillId="3" borderId="0" xfId="1" applyFont="1" applyFill="1" applyBorder="1" applyAlignment="1">
      <alignment horizontal="right"/>
    </xf>
    <xf numFmtId="43" fontId="11" fillId="3" borderId="0" xfId="1" applyFont="1" applyFill="1" applyBorder="1" applyAlignment="1">
      <alignment horizontal="right" vertical="center"/>
    </xf>
    <xf numFmtId="166" fontId="1" fillId="0" borderId="0" xfId="1" applyNumberFormat="1" applyFont="1" applyAlignment="1">
      <alignment horizontal="right"/>
    </xf>
    <xf numFmtId="2" fontId="6" fillId="3" borderId="0" xfId="3" applyNumberFormat="1" applyFont="1" applyFill="1" applyBorder="1" applyAlignment="1">
      <alignment horizontal="right" vertical="center"/>
    </xf>
    <xf numFmtId="2" fontId="6" fillId="3" borderId="0" xfId="3" applyNumberFormat="1" applyFont="1" applyFill="1" applyBorder="1" applyAlignment="1">
      <alignment horizontal="right"/>
    </xf>
    <xf numFmtId="2" fontId="6" fillId="5" borderId="0" xfId="3" applyNumberFormat="1" applyFont="1" applyFill="1" applyBorder="1" applyAlignment="1">
      <alignment horizontal="right" vertical="center"/>
    </xf>
    <xf numFmtId="2" fontId="6" fillId="5" borderId="0" xfId="3" applyNumberFormat="1" applyFont="1" applyFill="1" applyBorder="1" applyAlignment="1">
      <alignment horizontal="right"/>
    </xf>
    <xf numFmtId="43" fontId="1" fillId="0" borderId="0" xfId="0" applyNumberFormat="1" applyFont="1" applyAlignment="1">
      <alignment horizontal="right"/>
    </xf>
    <xf numFmtId="166" fontId="1" fillId="5" borderId="0" xfId="1" applyNumberFormat="1" applyFont="1" applyFill="1" applyAlignment="1">
      <alignment horizontal="right"/>
    </xf>
    <xf numFmtId="0" fontId="9" fillId="5" borderId="0" xfId="3" applyFont="1" applyFill="1" applyBorder="1" applyAlignment="1">
      <alignment horizontal="right"/>
    </xf>
    <xf numFmtId="0" fontId="9" fillId="3" borderId="0" xfId="3" applyFont="1" applyFill="1" applyBorder="1" applyAlignment="1">
      <alignment horizontal="right"/>
    </xf>
    <xf numFmtId="43" fontId="5" fillId="5" borderId="0" xfId="0" applyNumberFormat="1" applyFont="1" applyFill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0" fontId="6" fillId="0" borderId="0" xfId="3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right"/>
    </xf>
    <xf numFmtId="0" fontId="6" fillId="3" borderId="0" xfId="3" quotePrefix="1" applyFont="1" applyFill="1" applyBorder="1" applyAlignment="1">
      <alignment horizontal="right" vertical="center"/>
    </xf>
    <xf numFmtId="0" fontId="10" fillId="0" borderId="0" xfId="3" quotePrefix="1" applyFont="1" applyBorder="1" applyAlignment="1">
      <alignment horizontal="right"/>
    </xf>
    <xf numFmtId="0" fontId="6" fillId="0" borderId="0" xfId="3" quotePrefix="1" applyFont="1" applyBorder="1" applyAlignment="1">
      <alignment horizontal="right" vertical="top"/>
    </xf>
    <xf numFmtId="0" fontId="6" fillId="3" borderId="0" xfId="3" quotePrefix="1" applyFont="1" applyFill="1" applyBorder="1" applyAlignment="1">
      <alignment horizontal="right" vertical="top"/>
    </xf>
    <xf numFmtId="0" fontId="1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right" vertical="top"/>
    </xf>
    <xf numFmtId="0" fontId="8" fillId="3" borderId="0" xfId="7" quotePrefix="1" applyFont="1" applyFill="1" applyBorder="1" applyAlignment="1">
      <alignment horizontal="right"/>
    </xf>
    <xf numFmtId="166" fontId="6" fillId="5" borderId="0" xfId="1" quotePrefix="1" applyNumberFormat="1" applyFont="1" applyFill="1" applyBorder="1" applyAlignment="1">
      <alignment horizontal="right"/>
    </xf>
    <xf numFmtId="0" fontId="6" fillId="3" borderId="0" xfId="7" quotePrefix="1" applyFont="1" applyFill="1" applyBorder="1" applyAlignment="1">
      <alignment horizontal="right"/>
    </xf>
    <xf numFmtId="166" fontId="0" fillId="5" borderId="0" xfId="1" applyNumberFormat="1" applyFont="1" applyFill="1" applyAlignment="1">
      <alignment horizontal="right"/>
    </xf>
    <xf numFmtId="166" fontId="0" fillId="3" borderId="0" xfId="1" applyNumberFormat="1" applyFont="1" applyFill="1" applyAlignment="1">
      <alignment horizontal="right"/>
    </xf>
    <xf numFmtId="166" fontId="6" fillId="3" borderId="0" xfId="1" quotePrefix="1" applyNumberFormat="1" applyFont="1" applyFill="1" applyBorder="1" applyAlignment="1">
      <alignment horizontal="right"/>
    </xf>
    <xf numFmtId="0" fontId="6" fillId="3" borderId="0" xfId="7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0" fillId="0" borderId="0" xfId="1" applyNumberFormat="1" applyFont="1" applyAlignment="1">
      <alignment horizontal="right"/>
    </xf>
    <xf numFmtId="166" fontId="8" fillId="5" borderId="0" xfId="1" applyNumberFormat="1" applyFont="1" applyFill="1" applyBorder="1" applyAlignment="1">
      <alignment horizontal="right"/>
    </xf>
    <xf numFmtId="0" fontId="8" fillId="3" borderId="0" xfId="7" applyFont="1" applyFill="1" applyBorder="1" applyAlignment="1">
      <alignment horizontal="right"/>
    </xf>
    <xf numFmtId="166" fontId="3" fillId="5" borderId="0" xfId="1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166" fontId="3" fillId="3" borderId="0" xfId="1" applyNumberFormat="1" applyFont="1" applyFill="1" applyAlignment="1">
      <alignment horizontal="right"/>
    </xf>
    <xf numFmtId="166" fontId="6" fillId="3" borderId="0" xfId="7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 vertical="center"/>
    </xf>
    <xf numFmtId="0" fontId="6" fillId="3" borderId="0" xfId="7" applyFont="1" applyFill="1" applyBorder="1" applyAlignment="1">
      <alignment horizontal="right" vertical="center"/>
    </xf>
    <xf numFmtId="166" fontId="0" fillId="0" borderId="0" xfId="1" applyNumberFormat="1" applyFont="1" applyFill="1" applyAlignment="1">
      <alignment horizontal="right"/>
    </xf>
    <xf numFmtId="166" fontId="8" fillId="5" borderId="0" xfId="1" quotePrefix="1" applyNumberFormat="1" applyFont="1" applyFill="1" applyBorder="1" applyAlignment="1">
      <alignment horizontal="right"/>
    </xf>
    <xf numFmtId="166" fontId="8" fillId="3" borderId="0" xfId="1" applyNumberFormat="1" applyFont="1" applyFill="1" applyBorder="1" applyAlignment="1">
      <alignment horizontal="right"/>
    </xf>
    <xf numFmtId="166" fontId="0" fillId="3" borderId="0" xfId="1" applyNumberFormat="1" applyFont="1" applyFill="1" applyBorder="1" applyAlignment="1">
      <alignment horizontal="right"/>
    </xf>
    <xf numFmtId="0" fontId="8" fillId="3" borderId="0" xfId="0" quotePrefix="1" applyFont="1" applyFill="1" applyBorder="1" applyAlignment="1">
      <alignment horizontal="right"/>
    </xf>
    <xf numFmtId="166" fontId="3" fillId="3" borderId="0" xfId="1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0" fontId="15" fillId="0" borderId="0" xfId="0" quotePrefix="1" applyFont="1" applyFill="1" applyBorder="1" applyAlignment="1">
      <alignment horizontal="right"/>
    </xf>
    <xf numFmtId="0" fontId="15" fillId="3" borderId="0" xfId="0" quotePrefix="1" applyFont="1" applyFill="1" applyBorder="1" applyAlignment="1">
      <alignment horizontal="right"/>
    </xf>
    <xf numFmtId="166" fontId="1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3" fontId="0" fillId="0" borderId="0" xfId="1" applyNumberFormat="1" applyFont="1" applyFill="1" applyBorder="1" applyAlignment="1">
      <alignment horizontal="right"/>
    </xf>
    <xf numFmtId="43" fontId="0" fillId="3" borderId="0" xfId="1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0" borderId="0" xfId="0" quotePrefix="1" applyFont="1" applyFill="1" applyBorder="1" applyAlignment="1">
      <alignment horizontal="right" vertical="center"/>
    </xf>
    <xf numFmtId="0" fontId="0" fillId="3" borderId="0" xfId="0" quotePrefix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6" fontId="0" fillId="0" borderId="0" xfId="1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0" fillId="3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6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right" vertical="top"/>
    </xf>
    <xf numFmtId="166" fontId="8" fillId="3" borderId="0" xfId="1" applyNumberFormat="1" applyFont="1" applyFill="1" applyBorder="1" applyAlignment="1">
      <alignment horizontal="right" vertical="top"/>
    </xf>
    <xf numFmtId="0" fontId="8" fillId="5" borderId="0" xfId="0" applyFont="1" applyFill="1" applyBorder="1" applyAlignment="1">
      <alignment horizontal="right" vertical="top"/>
    </xf>
    <xf numFmtId="166" fontId="8" fillId="5" borderId="0" xfId="1" applyNumberFormat="1" applyFont="1" applyFill="1" applyBorder="1" applyAlignment="1">
      <alignment horizontal="right" vertical="top"/>
    </xf>
    <xf numFmtId="166" fontId="6" fillId="3" borderId="0" xfId="1" applyNumberFormat="1" applyFont="1" applyFill="1" applyBorder="1" applyAlignment="1">
      <alignment horizontal="right" vertical="top"/>
    </xf>
    <xf numFmtId="166" fontId="6" fillId="5" borderId="0" xfId="1" applyNumberFormat="1" applyFont="1" applyFill="1" applyBorder="1" applyAlignment="1">
      <alignment horizontal="right" vertical="top"/>
    </xf>
    <xf numFmtId="166" fontId="8" fillId="0" borderId="0" xfId="1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8" fillId="3" borderId="0" xfId="1" applyNumberFormat="1" applyFont="1" applyFill="1" applyBorder="1" applyAlignment="1">
      <alignment horizontal="right" vertical="top"/>
    </xf>
    <xf numFmtId="43" fontId="6" fillId="3" borderId="0" xfId="1" applyFont="1" applyFill="1" applyBorder="1" applyAlignment="1">
      <alignment horizontal="right" vertical="top"/>
    </xf>
    <xf numFmtId="43" fontId="4" fillId="3" borderId="0" xfId="1" applyFont="1" applyFill="1" applyBorder="1" applyAlignment="1">
      <alignment horizontal="right" vertical="top"/>
    </xf>
    <xf numFmtId="166" fontId="8" fillId="3" borderId="0" xfId="1" quotePrefix="1" applyNumberFormat="1" applyFont="1" applyFill="1" applyBorder="1" applyAlignment="1">
      <alignment horizontal="left"/>
    </xf>
    <xf numFmtId="166" fontId="8" fillId="3" borderId="0" xfId="1" quotePrefix="1" applyNumberFormat="1" applyFont="1" applyFill="1" applyBorder="1" applyAlignment="1">
      <alignment horizontal="right"/>
    </xf>
    <xf numFmtId="0" fontId="8" fillId="3" borderId="1" xfId="7" applyFont="1" applyFill="1" applyBorder="1" applyAlignment="1">
      <alignment horizontal="left"/>
    </xf>
    <xf numFmtId="166" fontId="8" fillId="3" borderId="0" xfId="1" applyNumberFormat="1" applyFont="1" applyFill="1" applyBorder="1" applyAlignment="1"/>
    <xf numFmtId="0" fontId="6" fillId="5" borderId="0" xfId="0" applyFont="1" applyFill="1" applyBorder="1" applyAlignment="1">
      <alignment horizontal="left"/>
    </xf>
    <xf numFmtId="166" fontId="6" fillId="5" borderId="0" xfId="0" applyNumberFormat="1" applyFont="1" applyFill="1" applyBorder="1" applyAlignment="1"/>
    <xf numFmtId="166" fontId="6" fillId="5" borderId="0" xfId="0" applyNumberFormat="1" applyFont="1" applyFill="1" applyBorder="1" applyAlignment="1">
      <alignment horizontal="right"/>
    </xf>
    <xf numFmtId="0" fontId="0" fillId="5" borderId="0" xfId="0" applyFont="1" applyFill="1" applyAlignment="1"/>
    <xf numFmtId="166" fontId="6" fillId="3" borderId="0" xfId="1" applyNumberFormat="1" applyFont="1" applyFill="1" applyBorder="1" applyAlignment="1">
      <alignment horizontal="left"/>
    </xf>
  </cellXfs>
  <cellStyles count="9">
    <cellStyle name="Comma" xfId="1" builtinId="3"/>
    <cellStyle name="Comma 2" xfId="4"/>
    <cellStyle name="Comma 2 2 73" xfId="5"/>
    <cellStyle name="Hyperlink" xfId="8" builtinId="8"/>
    <cellStyle name="Normal" xfId="0" builtinId="0"/>
    <cellStyle name="Normal 2" xfId="3"/>
    <cellStyle name="Normal 2 2 103" xfId="7"/>
    <cellStyle name="Percent" xfId="2" builtinId="5"/>
    <cellStyle name="Percent 2 11" xfId="6"/>
  </cellStyles>
  <dxfs count="0"/>
  <tableStyles count="0" defaultTableStyle="TableStyleMedium2" defaultPivotStyle="PivotStyleLight16"/>
  <colors>
    <mruColors>
      <color rgb="FFE4304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ial%20statement%20YE%20March%2031,%20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BBNK94102A\Dept\ClientsG_M\CLIENTS%20M\Mercury%20Interactive\Stock\Data\MercuryOptionModel100902-AllUSPerfDist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hydemeyfl01\data\DOCUME~1\DLSARI~1\LOCALS~1\Temp\499_116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000%20Draft%20Financial%20Statements%2031%20March%202009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\Aug2000\variance-July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Venkat\MIS2000-01\Feb%202001\MIS%202000%20Feb%20ver1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\shares\Documents%20and%20Settings\lfernandes\My%20Documents\Leslie\Financial%20Reports\AOL%20Financial%20Overview%2006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r\shares\ClientsG_M\CLIENTS%20M\MaterialLogic\Data\MLSOModel%200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orksheet%20in%202231%20Financial%20Statements%20-%20YE%20March%2031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sheet%20in%202231%20Financial%20Statements%20-%20March%202010%20Ver%2027%20-%2022%20Se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ial%20Statment%20YE%20March%2031,%202012%20Final_26.5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ash Flow"/>
      <sheetName val="Sheet1"/>
      <sheetName val="Note 3"/>
      <sheetName val="Note 4"/>
      <sheetName val="Note 5-9,12-13,15-18"/>
      <sheetName val="Note 11"/>
      <sheetName val="Note 14"/>
      <sheetName val="Note 19"/>
      <sheetName val="P&amp;L Sch"/>
      <sheetName val="Lead"/>
      <sheetName val="Sub grouping"/>
      <sheetName val="L&amp;A"/>
      <sheetName val="Debtors"/>
      <sheetName val="Grouping BS to PL"/>
      <sheetName val="Exceptional Items"/>
      <sheetName val="Links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F2" t="str">
            <v>Preliminary</v>
          </cell>
          <cell r="I2" t="str">
            <v>Adjusted</v>
          </cell>
          <cell r="O2">
            <v>0</v>
          </cell>
        </row>
        <row r="4">
          <cell r="I4">
            <v>0</v>
          </cell>
        </row>
        <row r="5">
          <cell r="I5">
            <v>0</v>
          </cell>
        </row>
        <row r="7">
          <cell r="I7">
            <v>-2340595671.9899998</v>
          </cell>
        </row>
        <row r="8">
          <cell r="I8">
            <v>0</v>
          </cell>
        </row>
        <row r="9">
          <cell r="I9">
            <v>-13000000</v>
          </cell>
        </row>
        <row r="10">
          <cell r="I10">
            <v>-2353595671.9899998</v>
          </cell>
        </row>
        <row r="12">
          <cell r="I12">
            <v>-87869.32</v>
          </cell>
        </row>
        <row r="13">
          <cell r="I13">
            <v>-87869.32</v>
          </cell>
        </row>
        <row r="15">
          <cell r="I15">
            <v>0</v>
          </cell>
        </row>
        <row r="16">
          <cell r="I16">
            <v>0</v>
          </cell>
        </row>
        <row r="18">
          <cell r="I18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9">
          <cell r="I29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6">
          <cell r="I36">
            <v>-4415047</v>
          </cell>
        </row>
        <row r="37">
          <cell r="I37">
            <v>-4415047</v>
          </cell>
        </row>
        <row r="39">
          <cell r="I39">
            <v>-3235333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-3235333</v>
          </cell>
        </row>
        <row r="44">
          <cell r="I44">
            <v>16.649999999999999</v>
          </cell>
        </row>
        <row r="45">
          <cell r="I45">
            <v>16.649999999999999</v>
          </cell>
        </row>
        <row r="47">
          <cell r="I47">
            <v>0</v>
          </cell>
        </row>
        <row r="49">
          <cell r="I49">
            <v>-103967.43</v>
          </cell>
        </row>
        <row r="50">
          <cell r="I50">
            <v>-103967.43</v>
          </cell>
        </row>
        <row r="52">
          <cell r="I52">
            <v>0</v>
          </cell>
        </row>
        <row r="53">
          <cell r="I53">
            <v>0</v>
          </cell>
        </row>
        <row r="55">
          <cell r="I55">
            <v>-43459993832.919998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343442168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-43116551664.919998</v>
          </cell>
        </row>
        <row r="66">
          <cell r="I66">
            <v>-265339956.12</v>
          </cell>
        </row>
        <row r="67">
          <cell r="I67">
            <v>-265339956.12</v>
          </cell>
        </row>
        <row r="69">
          <cell r="I69">
            <v>0.54</v>
          </cell>
        </row>
        <row r="70">
          <cell r="I70">
            <v>0.54</v>
          </cell>
        </row>
        <row r="72">
          <cell r="I72">
            <v>24621488998.490002</v>
          </cell>
        </row>
        <row r="73">
          <cell r="I73">
            <v>24621488998.490002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9">
          <cell r="I79">
            <v>0</v>
          </cell>
        </row>
        <row r="81">
          <cell r="I81">
            <v>0</v>
          </cell>
        </row>
        <row r="83">
          <cell r="I83">
            <v>0</v>
          </cell>
        </row>
        <row r="85">
          <cell r="I85">
            <v>0</v>
          </cell>
        </row>
        <row r="87">
          <cell r="I87">
            <v>0</v>
          </cell>
        </row>
        <row r="89">
          <cell r="I89">
            <v>0</v>
          </cell>
        </row>
        <row r="91">
          <cell r="I91">
            <v>0</v>
          </cell>
        </row>
        <row r="93">
          <cell r="I93">
            <v>0</v>
          </cell>
        </row>
        <row r="95">
          <cell r="I95">
            <v>0</v>
          </cell>
        </row>
        <row r="97">
          <cell r="I97">
            <v>0</v>
          </cell>
        </row>
        <row r="99">
          <cell r="I99">
            <v>0</v>
          </cell>
        </row>
        <row r="101">
          <cell r="I101">
            <v>0</v>
          </cell>
        </row>
        <row r="103">
          <cell r="I103">
            <v>0</v>
          </cell>
        </row>
        <row r="105">
          <cell r="I105">
            <v>0</v>
          </cell>
        </row>
        <row r="107">
          <cell r="I107">
            <v>0</v>
          </cell>
        </row>
        <row r="109">
          <cell r="I109">
            <v>0</v>
          </cell>
        </row>
        <row r="111">
          <cell r="I111">
            <v>0</v>
          </cell>
        </row>
        <row r="113">
          <cell r="I113">
            <v>0</v>
          </cell>
        </row>
        <row r="115">
          <cell r="I115">
            <v>0</v>
          </cell>
        </row>
        <row r="117">
          <cell r="I117">
            <v>0</v>
          </cell>
        </row>
        <row r="119">
          <cell r="I119">
            <v>0</v>
          </cell>
        </row>
        <row r="121">
          <cell r="I121">
            <v>0</v>
          </cell>
        </row>
        <row r="123">
          <cell r="I123">
            <v>0</v>
          </cell>
        </row>
        <row r="125">
          <cell r="I125">
            <v>128138976</v>
          </cell>
        </row>
        <row r="126">
          <cell r="I126">
            <v>349999978</v>
          </cell>
        </row>
        <row r="127">
          <cell r="I127">
            <v>202208800</v>
          </cell>
        </row>
        <row r="128">
          <cell r="I128">
            <v>2734649939</v>
          </cell>
        </row>
        <row r="129">
          <cell r="I129">
            <v>628471266.61000001</v>
          </cell>
        </row>
        <row r="130">
          <cell r="I130">
            <v>1130593173.6600001</v>
          </cell>
        </row>
        <row r="131">
          <cell r="I131">
            <v>195974883.18000001</v>
          </cell>
        </row>
        <row r="132">
          <cell r="I132">
            <v>311492300</v>
          </cell>
        </row>
        <row r="133">
          <cell r="I133">
            <v>10542000</v>
          </cell>
        </row>
        <row r="134">
          <cell r="I134">
            <v>143219502.94999999</v>
          </cell>
        </row>
        <row r="135">
          <cell r="I135">
            <v>1996506835.1300001</v>
          </cell>
        </row>
        <row r="136">
          <cell r="I136">
            <v>1439789553.78</v>
          </cell>
        </row>
        <row r="137">
          <cell r="I137">
            <v>22830000</v>
          </cell>
        </row>
        <row r="138">
          <cell r="I138">
            <v>-178209000</v>
          </cell>
        </row>
        <row r="139">
          <cell r="I139">
            <v>-183205863.5</v>
          </cell>
        </row>
        <row r="140">
          <cell r="I140">
            <v>-2734649939</v>
          </cell>
        </row>
        <row r="141">
          <cell r="I141">
            <v>-143219502.94999999</v>
          </cell>
        </row>
        <row r="142">
          <cell r="I142">
            <v>-311492300</v>
          </cell>
        </row>
        <row r="143">
          <cell r="I143">
            <v>0</v>
          </cell>
        </row>
        <row r="144">
          <cell r="I144">
            <v>-10542000</v>
          </cell>
        </row>
        <row r="145">
          <cell r="I145">
            <v>-612700000</v>
          </cell>
        </row>
        <row r="146">
          <cell r="I146">
            <v>-1996386835.1300001</v>
          </cell>
        </row>
        <row r="147">
          <cell r="I147">
            <v>-1051109553.5599999</v>
          </cell>
        </row>
        <row r="148">
          <cell r="I148">
            <v>-283471000</v>
          </cell>
        </row>
        <row r="149">
          <cell r="I149">
            <v>-64000000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1725431214.1700015</v>
          </cell>
        </row>
        <row r="154">
          <cell r="I154">
            <v>35444800</v>
          </cell>
        </row>
        <row r="155">
          <cell r="I155">
            <v>35444800</v>
          </cell>
        </row>
        <row r="157">
          <cell r="I157">
            <v>0</v>
          </cell>
        </row>
        <row r="158">
          <cell r="I158">
            <v>15708020</v>
          </cell>
        </row>
        <row r="159">
          <cell r="I159">
            <v>25436440</v>
          </cell>
        </row>
        <row r="160">
          <cell r="I160">
            <v>899391195</v>
          </cell>
        </row>
        <row r="161">
          <cell r="I161">
            <v>69803750.549999997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109017500</v>
          </cell>
        </row>
        <row r="167">
          <cell r="I167">
            <v>-69803750.549999997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-25436440</v>
          </cell>
        </row>
        <row r="173">
          <cell r="I173">
            <v>-109017500</v>
          </cell>
        </row>
        <row r="174">
          <cell r="I174">
            <v>-15708020</v>
          </cell>
        </row>
        <row r="175">
          <cell r="I175">
            <v>-899391195</v>
          </cell>
        </row>
        <row r="176">
          <cell r="I176">
            <v>0</v>
          </cell>
        </row>
        <row r="177">
          <cell r="I177">
            <v>6000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6000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7">
          <cell r="I187">
            <v>-556913050.20000005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24176089</v>
          </cell>
        </row>
        <row r="191">
          <cell r="I191">
            <v>39812219.200000003</v>
          </cell>
        </row>
        <row r="192">
          <cell r="I192">
            <v>14758540.15</v>
          </cell>
        </row>
        <row r="193">
          <cell r="I193">
            <v>146984550.91</v>
          </cell>
        </row>
        <row r="194">
          <cell r="I194">
            <v>189098703.80000001</v>
          </cell>
        </row>
        <row r="195">
          <cell r="I195">
            <v>10566455.35</v>
          </cell>
        </row>
        <row r="196">
          <cell r="I196">
            <v>457412016.83999997</v>
          </cell>
        </row>
        <row r="197">
          <cell r="I197">
            <v>13801800.5</v>
          </cell>
        </row>
        <row r="198">
          <cell r="I198">
            <v>0</v>
          </cell>
        </row>
        <row r="199">
          <cell r="I199">
            <v>38142369.990000002</v>
          </cell>
        </row>
        <row r="200">
          <cell r="I200">
            <v>174207244.05000001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1346338897.5599999</v>
          </cell>
        </row>
        <row r="205">
          <cell r="I205">
            <v>9668509.7799999993</v>
          </cell>
        </row>
        <row r="206">
          <cell r="I206">
            <v>0</v>
          </cell>
        </row>
        <row r="207">
          <cell r="I207">
            <v>49734337.75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30743781.079999998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1988532465.7599998</v>
          </cell>
        </row>
        <row r="217">
          <cell r="I217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-1879148409.6900001</v>
          </cell>
        </row>
        <row r="231">
          <cell r="I231">
            <v>0</v>
          </cell>
        </row>
        <row r="232">
          <cell r="I232">
            <v>4210637.26</v>
          </cell>
        </row>
        <row r="233">
          <cell r="I233">
            <v>0</v>
          </cell>
        </row>
        <row r="234">
          <cell r="I234">
            <v>0</v>
          </cell>
        </row>
        <row r="235">
          <cell r="I235">
            <v>14849675809.379999</v>
          </cell>
        </row>
        <row r="236">
          <cell r="I236">
            <v>1263589544.1900001</v>
          </cell>
        </row>
        <row r="237">
          <cell r="I237">
            <v>-91793.98</v>
          </cell>
        </row>
        <row r="238">
          <cell r="I238">
            <v>5087464911.2700005</v>
          </cell>
        </row>
        <row r="239">
          <cell r="I239">
            <v>-929896948.28999996</v>
          </cell>
        </row>
        <row r="240">
          <cell r="I240">
            <v>0</v>
          </cell>
        </row>
        <row r="241">
          <cell r="I241">
            <v>18395803750.139999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8">
          <cell r="I248">
            <v>0</v>
          </cell>
        </row>
        <row r="249">
          <cell r="I249">
            <v>0</v>
          </cell>
        </row>
        <row r="251">
          <cell r="I251">
            <v>0</v>
          </cell>
        </row>
        <row r="252">
          <cell r="I252">
            <v>0</v>
          </cell>
        </row>
        <row r="254">
          <cell r="I254">
            <v>0</v>
          </cell>
        </row>
        <row r="255">
          <cell r="I255">
            <v>0</v>
          </cell>
        </row>
        <row r="257">
          <cell r="I257">
            <v>34609641</v>
          </cell>
        </row>
        <row r="258">
          <cell r="I258">
            <v>502196802.19999999</v>
          </cell>
        </row>
        <row r="259">
          <cell r="I259">
            <v>63159213.990000002</v>
          </cell>
        </row>
        <row r="260">
          <cell r="I260">
            <v>121669.48</v>
          </cell>
        </row>
        <row r="261">
          <cell r="I261">
            <v>931725399.64999998</v>
          </cell>
        </row>
        <row r="262">
          <cell r="I262">
            <v>272859607.11000001</v>
          </cell>
        </row>
        <row r="263">
          <cell r="I263">
            <v>1804672333.4299998</v>
          </cell>
        </row>
        <row r="265">
          <cell r="I265">
            <v>-0.01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-0.01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4">
          <cell r="I274">
            <v>6121811.6600000001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2714536.73</v>
          </cell>
        </row>
        <row r="278">
          <cell r="I278">
            <v>0</v>
          </cell>
        </row>
        <row r="279">
          <cell r="I279">
            <v>5122988.8</v>
          </cell>
        </row>
        <row r="280">
          <cell r="I280">
            <v>0</v>
          </cell>
        </row>
        <row r="281">
          <cell r="I281">
            <v>284492948.49000001</v>
          </cell>
        </row>
        <row r="282">
          <cell r="I282">
            <v>0</v>
          </cell>
        </row>
        <row r="283">
          <cell r="I283">
            <v>95559672.700000003</v>
          </cell>
        </row>
        <row r="284">
          <cell r="I284">
            <v>1040842.41</v>
          </cell>
        </row>
        <row r="285">
          <cell r="I285">
            <v>357491.84</v>
          </cell>
        </row>
        <row r="286">
          <cell r="I286">
            <v>0</v>
          </cell>
        </row>
        <row r="287">
          <cell r="I287">
            <v>491108.74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2558306.4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11184183.310000001</v>
          </cell>
        </row>
        <row r="297">
          <cell r="I297">
            <v>690846.19</v>
          </cell>
        </row>
        <row r="298">
          <cell r="I298">
            <v>0</v>
          </cell>
        </row>
        <row r="299">
          <cell r="I299">
            <v>782636.32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44725651.539999999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3739943.49</v>
          </cell>
        </row>
        <row r="308">
          <cell r="I308">
            <v>11154635.93</v>
          </cell>
        </row>
        <row r="309">
          <cell r="I309">
            <v>1261247.28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34868560.68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2792643.12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1647750.21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511307805.83999997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0.02</v>
          </cell>
        </row>
        <row r="329">
          <cell r="I329">
            <v>0</v>
          </cell>
        </row>
        <row r="330">
          <cell r="I330">
            <v>203376.7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222091703.75</v>
          </cell>
        </row>
        <row r="334">
          <cell r="I334">
            <v>19616129.559999999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18492747.399999999</v>
          </cell>
        </row>
        <row r="338">
          <cell r="I338">
            <v>2607643.65</v>
          </cell>
        </row>
        <row r="339">
          <cell r="I339">
            <v>0.01</v>
          </cell>
        </row>
        <row r="340">
          <cell r="I340">
            <v>-0.01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378453.32</v>
          </cell>
        </row>
        <row r="344">
          <cell r="I344">
            <v>0</v>
          </cell>
        </row>
        <row r="345">
          <cell r="I345">
            <v>0.01</v>
          </cell>
        </row>
        <row r="346">
          <cell r="I346">
            <v>0.08</v>
          </cell>
        </row>
        <row r="347">
          <cell r="I347">
            <v>340890868.26999998</v>
          </cell>
        </row>
        <row r="348">
          <cell r="I348">
            <v>0</v>
          </cell>
        </row>
        <row r="349">
          <cell r="I349">
            <v>3531925.75</v>
          </cell>
        </row>
        <row r="350">
          <cell r="I350">
            <v>102446003.68000001</v>
          </cell>
        </row>
        <row r="351">
          <cell r="I351">
            <v>7557770.1699999999</v>
          </cell>
        </row>
        <row r="352">
          <cell r="I352">
            <v>0</v>
          </cell>
        </row>
        <row r="353">
          <cell r="I353">
            <v>117451885.06999999</v>
          </cell>
        </row>
        <row r="354">
          <cell r="I354">
            <v>0</v>
          </cell>
        </row>
        <row r="355">
          <cell r="I355">
            <v>23728794.789999999</v>
          </cell>
        </row>
        <row r="356">
          <cell r="I356">
            <v>0</v>
          </cell>
        </row>
        <row r="357">
          <cell r="I357">
            <v>0.01</v>
          </cell>
        </row>
        <row r="358">
          <cell r="I358">
            <v>316504325.30000001</v>
          </cell>
        </row>
        <row r="359">
          <cell r="I359">
            <v>94960231.859999999</v>
          </cell>
        </row>
        <row r="360">
          <cell r="I360">
            <v>0</v>
          </cell>
        </row>
        <row r="361">
          <cell r="I361">
            <v>1833379.02</v>
          </cell>
        </row>
        <row r="362">
          <cell r="I362">
            <v>-0.01</v>
          </cell>
        </row>
        <row r="363">
          <cell r="I363">
            <v>3479755.64</v>
          </cell>
        </row>
        <row r="364">
          <cell r="I364">
            <v>336960173.38999999</v>
          </cell>
        </row>
        <row r="365">
          <cell r="I365">
            <v>232961340.59999999</v>
          </cell>
        </row>
        <row r="366">
          <cell r="I366">
            <v>48823539.710000001</v>
          </cell>
        </row>
        <row r="367">
          <cell r="I367">
            <v>245751718.63999999</v>
          </cell>
        </row>
        <row r="368">
          <cell r="I368">
            <v>30190969.91</v>
          </cell>
        </row>
        <row r="369">
          <cell r="I369">
            <v>-296226.55</v>
          </cell>
        </row>
        <row r="370">
          <cell r="I370">
            <v>0.01</v>
          </cell>
        </row>
        <row r="371">
          <cell r="I371">
            <v>0.01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0.01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91534711.030000001</v>
          </cell>
        </row>
        <row r="379">
          <cell r="I379">
            <v>69649667.239999995</v>
          </cell>
        </row>
        <row r="380">
          <cell r="I380">
            <v>81961744.269999996</v>
          </cell>
        </row>
        <row r="381">
          <cell r="I381">
            <v>22934301.510000002</v>
          </cell>
        </row>
        <row r="382">
          <cell r="I382">
            <v>0</v>
          </cell>
        </row>
        <row r="383">
          <cell r="I383">
            <v>0.01</v>
          </cell>
        </row>
        <row r="384">
          <cell r="I384">
            <v>13244838.439999999</v>
          </cell>
        </row>
        <row r="385">
          <cell r="I385">
            <v>1496933.25</v>
          </cell>
        </row>
        <row r="386">
          <cell r="I386">
            <v>1665728.7</v>
          </cell>
        </row>
        <row r="387">
          <cell r="I387">
            <v>53418136.009999998</v>
          </cell>
        </row>
        <row r="388">
          <cell r="I388">
            <v>468776.54</v>
          </cell>
        </row>
        <row r="389">
          <cell r="I389">
            <v>1112622.77</v>
          </cell>
        </row>
        <row r="390">
          <cell r="I390">
            <v>6740351.6799999997</v>
          </cell>
        </row>
        <row r="391">
          <cell r="I391">
            <v>7309376.4100000001</v>
          </cell>
        </row>
        <row r="392">
          <cell r="I392">
            <v>4301525.26</v>
          </cell>
        </row>
        <row r="393">
          <cell r="I393">
            <v>30643597.800000001</v>
          </cell>
        </row>
        <row r="394">
          <cell r="I394">
            <v>36571684.600000001</v>
          </cell>
        </row>
        <row r="395">
          <cell r="I395">
            <v>6850417.3200000003</v>
          </cell>
        </row>
        <row r="396">
          <cell r="I396">
            <v>15986878.09</v>
          </cell>
        </row>
        <row r="397">
          <cell r="I397">
            <v>87623.5</v>
          </cell>
        </row>
        <row r="398">
          <cell r="I398">
            <v>1770644.34</v>
          </cell>
        </row>
        <row r="399">
          <cell r="I399">
            <v>974084.72</v>
          </cell>
        </row>
        <row r="400">
          <cell r="I400">
            <v>44062208.850000001</v>
          </cell>
        </row>
        <row r="401">
          <cell r="I401">
            <v>11362207.48</v>
          </cell>
        </row>
        <row r="402">
          <cell r="I402">
            <v>2952101.28</v>
          </cell>
        </row>
        <row r="403">
          <cell r="I403">
            <v>32491069.5</v>
          </cell>
        </row>
        <row r="404">
          <cell r="I404">
            <v>3030456.63</v>
          </cell>
        </row>
        <row r="405">
          <cell r="I405">
            <v>3995877.61</v>
          </cell>
        </row>
        <row r="406">
          <cell r="I406">
            <v>238507011.83000001</v>
          </cell>
        </row>
        <row r="407">
          <cell r="I407">
            <v>68380344.640000001</v>
          </cell>
        </row>
        <row r="408">
          <cell r="I408">
            <v>5000291.5999999996</v>
          </cell>
        </row>
        <row r="409">
          <cell r="I409">
            <v>92916065.099999994</v>
          </cell>
        </row>
        <row r="410">
          <cell r="I410">
            <v>0</v>
          </cell>
        </row>
        <row r="411">
          <cell r="I411">
            <v>3121587787.7800007</v>
          </cell>
        </row>
        <row r="413">
          <cell r="I413">
            <v>191640976.63999999</v>
          </cell>
        </row>
        <row r="414">
          <cell r="I414">
            <v>8990000000</v>
          </cell>
        </row>
        <row r="415">
          <cell r="I415">
            <v>450000000</v>
          </cell>
        </row>
        <row r="416">
          <cell r="I416">
            <v>1521960000</v>
          </cell>
        </row>
        <row r="417">
          <cell r="I417">
            <v>0</v>
          </cell>
        </row>
        <row r="418">
          <cell r="I418">
            <v>1500000000</v>
          </cell>
        </row>
        <row r="419">
          <cell r="I419">
            <v>780000000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2000000000</v>
          </cell>
        </row>
        <row r="425">
          <cell r="I425">
            <v>0</v>
          </cell>
        </row>
        <row r="426">
          <cell r="I426">
            <v>1790000000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2550000000</v>
          </cell>
        </row>
        <row r="431">
          <cell r="I431">
            <v>260000000</v>
          </cell>
        </row>
        <row r="432">
          <cell r="I432">
            <v>580000000</v>
          </cell>
        </row>
        <row r="433">
          <cell r="I433">
            <v>500000000</v>
          </cell>
        </row>
        <row r="434">
          <cell r="I434">
            <v>1080000000</v>
          </cell>
        </row>
        <row r="435">
          <cell r="I435">
            <v>0</v>
          </cell>
        </row>
        <row r="436">
          <cell r="I436">
            <v>22193600976.639999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I451">
            <v>0</v>
          </cell>
        </row>
        <row r="452">
          <cell r="I452">
            <v>6573880</v>
          </cell>
        </row>
        <row r="453">
          <cell r="I453">
            <v>4020122</v>
          </cell>
        </row>
        <row r="454">
          <cell r="I454">
            <v>9374724</v>
          </cell>
        </row>
        <row r="455">
          <cell r="I455">
            <v>4133469</v>
          </cell>
        </row>
        <row r="456">
          <cell r="I456">
            <v>9150252.5</v>
          </cell>
        </row>
        <row r="457">
          <cell r="I457">
            <v>3963330.1</v>
          </cell>
        </row>
        <row r="458">
          <cell r="I458">
            <v>9099537.5</v>
          </cell>
        </row>
        <row r="459">
          <cell r="I459">
            <v>4375685.62</v>
          </cell>
        </row>
        <row r="460">
          <cell r="I460">
            <v>50691000.719999999</v>
          </cell>
        </row>
        <row r="462">
          <cell r="I462">
            <v>0</v>
          </cell>
        </row>
        <row r="463">
          <cell r="I463">
            <v>0</v>
          </cell>
        </row>
        <row r="465">
          <cell r="I465">
            <v>116404195</v>
          </cell>
        </row>
        <row r="466">
          <cell r="I466">
            <v>116404195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100165956</v>
          </cell>
        </row>
        <row r="496">
          <cell r="I496">
            <v>0</v>
          </cell>
        </row>
        <row r="497">
          <cell r="I497">
            <v>0</v>
          </cell>
        </row>
        <row r="498">
          <cell r="I498">
            <v>0</v>
          </cell>
        </row>
        <row r="499">
          <cell r="I499">
            <v>0</v>
          </cell>
        </row>
        <row r="500">
          <cell r="I500">
            <v>0</v>
          </cell>
        </row>
        <row r="501">
          <cell r="I501">
            <v>206880367</v>
          </cell>
        </row>
        <row r="502">
          <cell r="I502">
            <v>0</v>
          </cell>
        </row>
        <row r="503">
          <cell r="I503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204999900</v>
          </cell>
        </row>
        <row r="507">
          <cell r="I507">
            <v>110000000</v>
          </cell>
        </row>
        <row r="508">
          <cell r="I508">
            <v>622046223</v>
          </cell>
        </row>
        <row r="510">
          <cell r="I510">
            <v>-25802953.699999999</v>
          </cell>
        </row>
        <row r="511">
          <cell r="I511">
            <v>-25802953.699999999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7"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0</v>
          </cell>
        </row>
        <row r="522">
          <cell r="I522">
            <v>0</v>
          </cell>
        </row>
        <row r="523">
          <cell r="I523">
            <v>0</v>
          </cell>
        </row>
        <row r="524">
          <cell r="I524">
            <v>0</v>
          </cell>
        </row>
        <row r="525">
          <cell r="I525">
            <v>0</v>
          </cell>
        </row>
        <row r="526">
          <cell r="I526">
            <v>0</v>
          </cell>
        </row>
        <row r="527"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-6573880</v>
          </cell>
        </row>
        <row r="531">
          <cell r="I531">
            <v>-4020122</v>
          </cell>
        </row>
        <row r="532">
          <cell r="I532">
            <v>-9374724</v>
          </cell>
        </row>
        <row r="533">
          <cell r="I533">
            <v>-4133469</v>
          </cell>
        </row>
        <row r="534">
          <cell r="I534">
            <v>-9150252.5</v>
          </cell>
        </row>
        <row r="535">
          <cell r="I535">
            <v>-3963330.1</v>
          </cell>
        </row>
        <row r="536">
          <cell r="I536">
            <v>-9099537.5</v>
          </cell>
        </row>
        <row r="537">
          <cell r="I537">
            <v>-4375685.62</v>
          </cell>
        </row>
        <row r="538">
          <cell r="I538">
            <v>-50691000.719999999</v>
          </cell>
        </row>
        <row r="540">
          <cell r="I540">
            <v>0</v>
          </cell>
        </row>
        <row r="541">
          <cell r="I541">
            <v>0</v>
          </cell>
        </row>
        <row r="543">
          <cell r="I543">
            <v>-351496304.19999999</v>
          </cell>
        </row>
        <row r="544">
          <cell r="I544">
            <v>-123000458.08</v>
          </cell>
        </row>
        <row r="545">
          <cell r="I545">
            <v>-495083440.83999997</v>
          </cell>
        </row>
        <row r="546">
          <cell r="I546">
            <v>-61200</v>
          </cell>
        </row>
        <row r="547">
          <cell r="I547">
            <v>-2654452883.73</v>
          </cell>
        </row>
        <row r="548">
          <cell r="I548">
            <v>-3832770.26</v>
          </cell>
        </row>
        <row r="549">
          <cell r="I549">
            <v>-309436.2</v>
          </cell>
        </row>
        <row r="550">
          <cell r="I550">
            <v>-1823266.22</v>
          </cell>
        </row>
        <row r="551">
          <cell r="I551">
            <v>93262183.870000005</v>
          </cell>
        </row>
        <row r="552">
          <cell r="I552">
            <v>-438779.32</v>
          </cell>
        </row>
        <row r="553">
          <cell r="I553">
            <v>-308870.77</v>
          </cell>
        </row>
        <row r="554">
          <cell r="I554">
            <v>-439743.36</v>
          </cell>
        </row>
        <row r="555">
          <cell r="I555">
            <v>-1226507.56</v>
          </cell>
        </row>
        <row r="556">
          <cell r="I556">
            <v>-371427.23</v>
          </cell>
        </row>
        <row r="557">
          <cell r="I557">
            <v>-154244.85</v>
          </cell>
        </row>
        <row r="558">
          <cell r="I558">
            <v>977996919.13999999</v>
          </cell>
        </row>
        <row r="559">
          <cell r="I559">
            <v>347982343.66000003</v>
          </cell>
        </row>
        <row r="560">
          <cell r="I560">
            <v>563571063.77999997</v>
          </cell>
        </row>
        <row r="561">
          <cell r="I561">
            <v>15889917.140000001</v>
          </cell>
        </row>
        <row r="562">
          <cell r="I562">
            <v>223854130.69</v>
          </cell>
        </row>
        <row r="563">
          <cell r="I563">
            <v>20515289</v>
          </cell>
        </row>
        <row r="564">
          <cell r="I564">
            <v>210265998.53999999</v>
          </cell>
        </row>
        <row r="565">
          <cell r="I565">
            <v>32265654.420000002</v>
          </cell>
        </row>
        <row r="566">
          <cell r="I566">
            <v>58023252.880000003</v>
          </cell>
        </row>
        <row r="567">
          <cell r="I567">
            <v>1561263.2</v>
          </cell>
        </row>
        <row r="568">
          <cell r="I568">
            <v>3447971.69</v>
          </cell>
        </row>
        <row r="569">
          <cell r="I569">
            <v>76404903.060000002</v>
          </cell>
        </row>
        <row r="570">
          <cell r="I570">
            <v>439412.62</v>
          </cell>
        </row>
        <row r="571">
          <cell r="I571">
            <v>243809727.43000001</v>
          </cell>
        </row>
        <row r="572">
          <cell r="I572">
            <v>9179881.5399999991</v>
          </cell>
        </row>
        <row r="573">
          <cell r="I573">
            <v>143704482.56999999</v>
          </cell>
        </row>
        <row r="574">
          <cell r="I574">
            <v>29528031.170000002</v>
          </cell>
        </row>
        <row r="575">
          <cell r="I575">
            <v>9205144.8499999996</v>
          </cell>
        </row>
        <row r="576">
          <cell r="I576">
            <v>358616413.56999999</v>
          </cell>
        </row>
        <row r="577">
          <cell r="I577">
            <v>27682136.43</v>
          </cell>
        </row>
        <row r="578">
          <cell r="I578">
            <v>28132690.399999999</v>
          </cell>
        </row>
        <row r="579">
          <cell r="I579">
            <v>5892449.8300000001</v>
          </cell>
        </row>
        <row r="580">
          <cell r="I580">
            <v>842598.69</v>
          </cell>
        </row>
        <row r="581">
          <cell r="I581">
            <v>1882174.05</v>
          </cell>
        </row>
        <row r="582">
          <cell r="I582">
            <v>18226357.100000001</v>
          </cell>
        </row>
        <row r="583">
          <cell r="I583">
            <v>1233393.1200000001</v>
          </cell>
        </row>
        <row r="584">
          <cell r="I584">
            <v>28771324.210000001</v>
          </cell>
        </row>
        <row r="585">
          <cell r="I585">
            <v>58149579.57</v>
          </cell>
        </row>
        <row r="586">
          <cell r="I586">
            <v>232689.83</v>
          </cell>
        </row>
        <row r="587">
          <cell r="I587">
            <v>-2961.97</v>
          </cell>
        </row>
        <row r="588">
          <cell r="I588">
            <v>3283777.49</v>
          </cell>
        </row>
        <row r="589">
          <cell r="I589">
            <v>1940733.27</v>
          </cell>
        </row>
        <row r="590">
          <cell r="I590">
            <v>66341.850000000006</v>
          </cell>
        </row>
        <row r="591">
          <cell r="I591">
            <v>12360269.9</v>
          </cell>
        </row>
        <row r="592">
          <cell r="I592">
            <v>-380491155.95999998</v>
          </cell>
        </row>
        <row r="593">
          <cell r="I593">
            <v>0</v>
          </cell>
        </row>
        <row r="594">
          <cell r="I594">
            <v>0</v>
          </cell>
        </row>
        <row r="595">
          <cell r="I595">
            <v>37636563478.709999</v>
          </cell>
        </row>
        <row r="596">
          <cell r="I596">
            <v>0</v>
          </cell>
        </row>
        <row r="597">
          <cell r="I597">
            <v>0</v>
          </cell>
        </row>
        <row r="598">
          <cell r="I598">
            <v>0</v>
          </cell>
        </row>
        <row r="599">
          <cell r="I599">
            <v>-793004.48</v>
          </cell>
        </row>
        <row r="600">
          <cell r="I600">
            <v>0</v>
          </cell>
        </row>
        <row r="601">
          <cell r="I601">
            <v>-400632.7</v>
          </cell>
        </row>
        <row r="602"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5">
          <cell r="I605">
            <v>0</v>
          </cell>
        </row>
        <row r="606">
          <cell r="I606">
            <v>0</v>
          </cell>
        </row>
        <row r="607">
          <cell r="I607">
            <v>0</v>
          </cell>
        </row>
        <row r="608">
          <cell r="I608">
            <v>0</v>
          </cell>
        </row>
        <row r="609">
          <cell r="I609">
            <v>761193.83</v>
          </cell>
        </row>
        <row r="610">
          <cell r="I610">
            <v>0</v>
          </cell>
        </row>
        <row r="611">
          <cell r="I611">
            <v>0</v>
          </cell>
        </row>
        <row r="612">
          <cell r="I612">
            <v>0</v>
          </cell>
        </row>
        <row r="613">
          <cell r="I613">
            <v>0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I617">
            <v>0</v>
          </cell>
        </row>
        <row r="618">
          <cell r="I618">
            <v>0</v>
          </cell>
        </row>
        <row r="619">
          <cell r="I619">
            <v>0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I625">
            <v>0</v>
          </cell>
        </row>
        <row r="626">
          <cell r="I626">
            <v>0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</row>
        <row r="630">
          <cell r="I630">
            <v>0</v>
          </cell>
        </row>
        <row r="631">
          <cell r="I631">
            <v>0</v>
          </cell>
        </row>
        <row r="632">
          <cell r="I632">
            <v>-84455056242.490005</v>
          </cell>
        </row>
        <row r="633">
          <cell r="I633">
            <v>0</v>
          </cell>
        </row>
        <row r="634">
          <cell r="I634">
            <v>-373046.1</v>
          </cell>
        </row>
        <row r="635">
          <cell r="I635">
            <v>0</v>
          </cell>
        </row>
        <row r="636">
          <cell r="I636">
            <v>0</v>
          </cell>
        </row>
        <row r="637">
          <cell r="I637">
            <v>4563334362.2299995</v>
          </cell>
        </row>
        <row r="638">
          <cell r="I638">
            <v>0</v>
          </cell>
        </row>
        <row r="639">
          <cell r="I639">
            <v>20376712139.57</v>
          </cell>
        </row>
        <row r="640">
          <cell r="I640">
            <v>0</v>
          </cell>
        </row>
        <row r="641">
          <cell r="I641">
            <v>-214322674.63</v>
          </cell>
        </row>
        <row r="642">
          <cell r="I642">
            <v>0</v>
          </cell>
        </row>
        <row r="643">
          <cell r="I643">
            <v>2299376673.77</v>
          </cell>
        </row>
        <row r="644">
          <cell r="I644">
            <v>0</v>
          </cell>
        </row>
        <row r="645">
          <cell r="I645">
            <v>416709531.36000001</v>
          </cell>
        </row>
        <row r="646">
          <cell r="I646">
            <v>0</v>
          </cell>
        </row>
        <row r="647">
          <cell r="I647">
            <v>1928668222.3099999</v>
          </cell>
        </row>
        <row r="648">
          <cell r="I648">
            <v>0</v>
          </cell>
        </row>
        <row r="649">
          <cell r="I649">
            <v>1061144390.2</v>
          </cell>
        </row>
        <row r="650">
          <cell r="I650">
            <v>0</v>
          </cell>
        </row>
        <row r="651">
          <cell r="I651">
            <v>327124366.19</v>
          </cell>
        </row>
        <row r="652">
          <cell r="I652">
            <v>0</v>
          </cell>
        </row>
        <row r="653">
          <cell r="I653">
            <v>14862546.710000001</v>
          </cell>
        </row>
        <row r="654">
          <cell r="I654">
            <v>32255475.18</v>
          </cell>
        </row>
        <row r="655">
          <cell r="I655">
            <v>0</v>
          </cell>
        </row>
        <row r="656">
          <cell r="I656">
            <v>715427753.52999997</v>
          </cell>
        </row>
        <row r="657">
          <cell r="I657">
            <v>0</v>
          </cell>
        </row>
        <row r="658">
          <cell r="I658">
            <v>-21454880.960000001</v>
          </cell>
        </row>
        <row r="659">
          <cell r="I659">
            <v>0</v>
          </cell>
        </row>
        <row r="660">
          <cell r="I660">
            <v>1558966973.78</v>
          </cell>
        </row>
        <row r="661">
          <cell r="I661">
            <v>0</v>
          </cell>
        </row>
        <row r="662">
          <cell r="I662">
            <v>-75036741.939999998</v>
          </cell>
        </row>
        <row r="663">
          <cell r="I663">
            <v>0</v>
          </cell>
        </row>
        <row r="664">
          <cell r="I664">
            <v>542694116.61000001</v>
          </cell>
        </row>
        <row r="665">
          <cell r="I665">
            <v>0</v>
          </cell>
        </row>
        <row r="666">
          <cell r="I666">
            <v>-709035357.30999994</v>
          </cell>
        </row>
        <row r="667">
          <cell r="I667">
            <v>0</v>
          </cell>
        </row>
        <row r="668">
          <cell r="I668">
            <v>284378438.23000002</v>
          </cell>
        </row>
        <row r="669">
          <cell r="I669">
            <v>0</v>
          </cell>
        </row>
        <row r="670">
          <cell r="I670">
            <v>0</v>
          </cell>
        </row>
        <row r="671">
          <cell r="I671">
            <v>10703421132.57</v>
          </cell>
        </row>
        <row r="672">
          <cell r="I672">
            <v>0</v>
          </cell>
        </row>
        <row r="673">
          <cell r="I673">
            <v>32597030.440000001</v>
          </cell>
        </row>
        <row r="674">
          <cell r="I674">
            <v>0</v>
          </cell>
        </row>
        <row r="675">
          <cell r="I675">
            <v>2122005306.1300001</v>
          </cell>
        </row>
        <row r="676">
          <cell r="I676">
            <v>0</v>
          </cell>
        </row>
        <row r="677">
          <cell r="I677">
            <v>71267667.510000005</v>
          </cell>
        </row>
        <row r="678">
          <cell r="I678">
            <v>0</v>
          </cell>
        </row>
        <row r="679">
          <cell r="I679">
            <v>-9699896.4700000007</v>
          </cell>
        </row>
        <row r="680">
          <cell r="I680">
            <v>0</v>
          </cell>
        </row>
        <row r="681">
          <cell r="I681">
            <v>15128768.560000001</v>
          </cell>
        </row>
        <row r="682">
          <cell r="I682">
            <v>0</v>
          </cell>
        </row>
        <row r="683">
          <cell r="I683">
            <v>59054291.859999999</v>
          </cell>
        </row>
        <row r="684">
          <cell r="I684">
            <v>0</v>
          </cell>
        </row>
        <row r="685">
          <cell r="I685">
            <v>-296514646.55000001</v>
          </cell>
        </row>
        <row r="686">
          <cell r="I686">
            <v>0</v>
          </cell>
        </row>
        <row r="687">
          <cell r="I687">
            <v>13139753.02</v>
          </cell>
        </row>
        <row r="688">
          <cell r="I688">
            <v>937525251.22000003</v>
          </cell>
        </row>
        <row r="689">
          <cell r="I689">
            <v>0</v>
          </cell>
        </row>
        <row r="690">
          <cell r="I690">
            <v>313074166.75</v>
          </cell>
        </row>
        <row r="691">
          <cell r="I691">
            <v>-2420714.19</v>
          </cell>
        </row>
        <row r="692">
          <cell r="I692">
            <v>16878197.719999999</v>
          </cell>
        </row>
        <row r="693">
          <cell r="I693">
            <v>31527745.09</v>
          </cell>
        </row>
        <row r="694">
          <cell r="I694">
            <v>13730378.65</v>
          </cell>
        </row>
        <row r="695">
          <cell r="I695">
            <v>-67825416.200000003</v>
          </cell>
        </row>
        <row r="696">
          <cell r="I696">
            <v>-4591286781.9099998</v>
          </cell>
        </row>
        <row r="697">
          <cell r="I697">
            <v>-313381749.79000002</v>
          </cell>
        </row>
        <row r="698">
          <cell r="I698">
            <v>118449317.48</v>
          </cell>
        </row>
        <row r="699">
          <cell r="I699">
            <v>-34466390203.739998</v>
          </cell>
        </row>
        <row r="700">
          <cell r="I700">
            <v>-6071878.4800000004</v>
          </cell>
        </row>
        <row r="701">
          <cell r="I701">
            <v>-2762724132.71</v>
          </cell>
        </row>
        <row r="702">
          <cell r="I702">
            <v>226154800.91</v>
          </cell>
        </row>
        <row r="703">
          <cell r="I703">
            <v>-14046850.15</v>
          </cell>
        </row>
        <row r="704">
          <cell r="I704">
            <v>-2653277.6</v>
          </cell>
        </row>
        <row r="705">
          <cell r="I705">
            <v>-21576399.280000001</v>
          </cell>
        </row>
        <row r="706">
          <cell r="I706">
            <v>-765060</v>
          </cell>
        </row>
        <row r="707">
          <cell r="I707">
            <v>0</v>
          </cell>
        </row>
        <row r="708">
          <cell r="I708">
            <v>0</v>
          </cell>
        </row>
        <row r="709">
          <cell r="I709">
            <v>6674035.8200000003</v>
          </cell>
        </row>
        <row r="710">
          <cell r="I710">
            <v>11023880.4</v>
          </cell>
        </row>
        <row r="711">
          <cell r="I711">
            <v>0</v>
          </cell>
        </row>
        <row r="712">
          <cell r="I712">
            <v>-438043020.31999999</v>
          </cell>
        </row>
        <row r="713">
          <cell r="I713">
            <v>-15513884.199999999</v>
          </cell>
        </row>
        <row r="714">
          <cell r="I714">
            <v>-9657759.1199999992</v>
          </cell>
        </row>
        <row r="715">
          <cell r="I715">
            <v>0</v>
          </cell>
        </row>
        <row r="716">
          <cell r="I716">
            <v>0</v>
          </cell>
        </row>
        <row r="717">
          <cell r="I717">
            <v>5776647.3200000003</v>
          </cell>
        </row>
        <row r="718">
          <cell r="I718">
            <v>0</v>
          </cell>
        </row>
        <row r="719">
          <cell r="I719">
            <v>-26412187.850000001</v>
          </cell>
        </row>
        <row r="720">
          <cell r="I720">
            <v>0</v>
          </cell>
        </row>
        <row r="721">
          <cell r="I721">
            <v>6048596.2999999998</v>
          </cell>
        </row>
        <row r="722">
          <cell r="I722">
            <v>8175253.5</v>
          </cell>
        </row>
        <row r="723">
          <cell r="I723">
            <v>2732047.56</v>
          </cell>
        </row>
        <row r="724">
          <cell r="I724">
            <v>-52564.47</v>
          </cell>
        </row>
        <row r="725">
          <cell r="I725">
            <v>-1626421.11</v>
          </cell>
        </row>
        <row r="726">
          <cell r="I726">
            <v>-42469410.840000004</v>
          </cell>
        </row>
        <row r="727">
          <cell r="I727">
            <v>-819932.94</v>
          </cell>
        </row>
        <row r="728">
          <cell r="I728">
            <v>7656561.8899999997</v>
          </cell>
        </row>
        <row r="729">
          <cell r="I729">
            <v>-27805386</v>
          </cell>
        </row>
        <row r="730">
          <cell r="I730">
            <v>526575.21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I733">
            <v>0</v>
          </cell>
        </row>
        <row r="734">
          <cell r="I734">
            <v>-342133.61</v>
          </cell>
        </row>
        <row r="735">
          <cell r="I735">
            <v>2010946.9</v>
          </cell>
        </row>
        <row r="736">
          <cell r="I736">
            <v>59709180.859999999</v>
          </cell>
        </row>
        <row r="737">
          <cell r="I737">
            <v>81439058501.25</v>
          </cell>
        </row>
        <row r="738">
          <cell r="I738">
            <v>44351143.93</v>
          </cell>
        </row>
        <row r="739">
          <cell r="I739">
            <v>1334852613.3099999</v>
          </cell>
        </row>
        <row r="740">
          <cell r="I740">
            <v>213798622.77000001</v>
          </cell>
        </row>
        <row r="741">
          <cell r="I741">
            <v>111497599.27</v>
          </cell>
        </row>
        <row r="742">
          <cell r="I742">
            <v>-5106677960.79</v>
          </cell>
        </row>
        <row r="743">
          <cell r="I743">
            <v>0</v>
          </cell>
        </row>
        <row r="744">
          <cell r="I744">
            <v>-20857013913.48</v>
          </cell>
        </row>
        <row r="745">
          <cell r="I745">
            <v>0</v>
          </cell>
        </row>
        <row r="746">
          <cell r="I746">
            <v>228547994.47999999</v>
          </cell>
        </row>
        <row r="747">
          <cell r="I747">
            <v>0</v>
          </cell>
        </row>
        <row r="748">
          <cell r="I748">
            <v>-1991593774.5999999</v>
          </cell>
        </row>
        <row r="749">
          <cell r="I749">
            <v>0</v>
          </cell>
        </row>
        <row r="750">
          <cell r="I750">
            <v>273206.48</v>
          </cell>
        </row>
        <row r="751">
          <cell r="I751">
            <v>7240</v>
          </cell>
        </row>
        <row r="752">
          <cell r="I752">
            <v>-380644727.94999999</v>
          </cell>
        </row>
        <row r="753">
          <cell r="I753">
            <v>0</v>
          </cell>
        </row>
        <row r="754">
          <cell r="I754">
            <v>-1312157728.75</v>
          </cell>
        </row>
        <row r="755">
          <cell r="I755">
            <v>0</v>
          </cell>
        </row>
        <row r="756">
          <cell r="I756">
            <v>-1082209615.22</v>
          </cell>
        </row>
        <row r="757">
          <cell r="I757">
            <v>0</v>
          </cell>
        </row>
        <row r="758">
          <cell r="I758">
            <v>-383910037.75999999</v>
          </cell>
        </row>
        <row r="759">
          <cell r="I759">
            <v>0</v>
          </cell>
        </row>
        <row r="760">
          <cell r="I760">
            <v>45191132.950000003</v>
          </cell>
        </row>
        <row r="761">
          <cell r="I761">
            <v>43979662.770000003</v>
          </cell>
        </row>
        <row r="762">
          <cell r="I762">
            <v>0</v>
          </cell>
        </row>
        <row r="763">
          <cell r="I763">
            <v>49415001.829999998</v>
          </cell>
        </row>
        <row r="764">
          <cell r="I764">
            <v>0</v>
          </cell>
        </row>
        <row r="765">
          <cell r="I765">
            <v>119864553.05</v>
          </cell>
        </row>
        <row r="766">
          <cell r="I766">
            <v>0</v>
          </cell>
        </row>
        <row r="767">
          <cell r="I767">
            <v>-2236010760.1100001</v>
          </cell>
        </row>
        <row r="768">
          <cell r="I768">
            <v>0</v>
          </cell>
        </row>
        <row r="769">
          <cell r="I769">
            <v>257725749.41</v>
          </cell>
        </row>
        <row r="770">
          <cell r="I770">
            <v>0</v>
          </cell>
        </row>
        <row r="771">
          <cell r="I771">
            <v>1388810678.46</v>
          </cell>
        </row>
        <row r="772">
          <cell r="I772">
            <v>0</v>
          </cell>
        </row>
        <row r="773">
          <cell r="I773">
            <v>1506231071.23</v>
          </cell>
        </row>
        <row r="774">
          <cell r="I774">
            <v>0</v>
          </cell>
        </row>
        <row r="775">
          <cell r="I775">
            <v>96935.83</v>
          </cell>
        </row>
        <row r="776">
          <cell r="I776">
            <v>0</v>
          </cell>
        </row>
        <row r="777">
          <cell r="I777">
            <v>13438821.34</v>
          </cell>
        </row>
        <row r="778">
          <cell r="I778">
            <v>-12934793032.809999</v>
          </cell>
        </row>
        <row r="779">
          <cell r="I779">
            <v>1099.28</v>
          </cell>
        </row>
        <row r="780">
          <cell r="I780">
            <v>-151406814.40000001</v>
          </cell>
        </row>
        <row r="781">
          <cell r="I781">
            <v>0</v>
          </cell>
        </row>
        <row r="782">
          <cell r="I782">
            <v>-246963919.81</v>
          </cell>
        </row>
        <row r="783">
          <cell r="I783">
            <v>0</v>
          </cell>
        </row>
        <row r="784">
          <cell r="I784">
            <v>-76780137.379999995</v>
          </cell>
        </row>
        <row r="785">
          <cell r="I785">
            <v>0</v>
          </cell>
        </row>
        <row r="786">
          <cell r="I786">
            <v>-44930961.68</v>
          </cell>
        </row>
        <row r="787">
          <cell r="I787">
            <v>0</v>
          </cell>
        </row>
        <row r="788">
          <cell r="I788">
            <v>7249855.54</v>
          </cell>
        </row>
        <row r="789">
          <cell r="I789">
            <v>0</v>
          </cell>
        </row>
        <row r="790">
          <cell r="I790">
            <v>-32481379.859999999</v>
          </cell>
        </row>
        <row r="791">
          <cell r="I791">
            <v>0</v>
          </cell>
        </row>
        <row r="792">
          <cell r="I792">
            <v>1906075099.29</v>
          </cell>
        </row>
        <row r="793">
          <cell r="I793">
            <v>0</v>
          </cell>
        </row>
        <row r="794">
          <cell r="I794">
            <v>129774788.91</v>
          </cell>
        </row>
        <row r="795">
          <cell r="I795">
            <v>-281856238.10000002</v>
          </cell>
        </row>
        <row r="796">
          <cell r="I796">
            <v>0</v>
          </cell>
        </row>
        <row r="797">
          <cell r="I797">
            <v>-90765815.819999993</v>
          </cell>
        </row>
        <row r="798">
          <cell r="I798">
            <v>0</v>
          </cell>
        </row>
        <row r="799">
          <cell r="I799">
            <v>536121164.51999998</v>
          </cell>
        </row>
        <row r="800">
          <cell r="I800">
            <v>0</v>
          </cell>
        </row>
        <row r="801">
          <cell r="I801">
            <v>22409.5</v>
          </cell>
        </row>
        <row r="802">
          <cell r="I802">
            <v>26388892.489999998</v>
          </cell>
        </row>
        <row r="803">
          <cell r="I803">
            <v>10140255.52</v>
          </cell>
        </row>
        <row r="804">
          <cell r="I804">
            <v>6569958.1200000001</v>
          </cell>
        </row>
        <row r="805">
          <cell r="I805">
            <v>25492095.52</v>
          </cell>
        </row>
        <row r="806">
          <cell r="I806">
            <v>51921861.439999998</v>
          </cell>
        </row>
        <row r="807">
          <cell r="I807">
            <v>-169876852.28000486</v>
          </cell>
        </row>
        <row r="809">
          <cell r="I809">
            <v>0</v>
          </cell>
        </row>
        <row r="810"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I815">
            <v>0</v>
          </cell>
        </row>
        <row r="816">
          <cell r="I816">
            <v>0</v>
          </cell>
        </row>
        <row r="817">
          <cell r="I817">
            <v>0</v>
          </cell>
        </row>
        <row r="818">
          <cell r="I818">
            <v>0</v>
          </cell>
        </row>
        <row r="819"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I824">
            <v>0</v>
          </cell>
        </row>
        <row r="825">
          <cell r="I825">
            <v>0</v>
          </cell>
        </row>
        <row r="826">
          <cell r="I826">
            <v>0</v>
          </cell>
        </row>
        <row r="827">
          <cell r="I827">
            <v>0</v>
          </cell>
        </row>
        <row r="828">
          <cell r="I828">
            <v>0</v>
          </cell>
        </row>
        <row r="829">
          <cell r="I829">
            <v>0</v>
          </cell>
        </row>
        <row r="830">
          <cell r="I830">
            <v>0</v>
          </cell>
        </row>
        <row r="831">
          <cell r="I831">
            <v>0</v>
          </cell>
        </row>
        <row r="832">
          <cell r="I832">
            <v>0</v>
          </cell>
        </row>
        <row r="834">
          <cell r="I834">
            <v>0</v>
          </cell>
        </row>
        <row r="835">
          <cell r="I835">
            <v>0</v>
          </cell>
        </row>
        <row r="837">
          <cell r="I837">
            <v>24781794.030000001</v>
          </cell>
        </row>
        <row r="838">
          <cell r="I838">
            <v>145095058.25</v>
          </cell>
        </row>
        <row r="839">
          <cell r="I839">
            <v>0</v>
          </cell>
        </row>
        <row r="840">
          <cell r="I840">
            <v>-0.81</v>
          </cell>
        </row>
        <row r="841">
          <cell r="I841">
            <v>0</v>
          </cell>
        </row>
        <row r="842">
          <cell r="I842">
            <v>0</v>
          </cell>
        </row>
        <row r="843">
          <cell r="I843">
            <v>0</v>
          </cell>
        </row>
        <row r="844">
          <cell r="I844">
            <v>0</v>
          </cell>
        </row>
        <row r="845">
          <cell r="I845">
            <v>169876851.47</v>
          </cell>
        </row>
        <row r="847">
          <cell r="I847">
            <v>-59500000</v>
          </cell>
        </row>
        <row r="848">
          <cell r="I848">
            <v>-59500000</v>
          </cell>
        </row>
        <row r="850">
          <cell r="I850">
            <v>0</v>
          </cell>
        </row>
        <row r="852">
          <cell r="I852">
            <v>-5087464940.6400003</v>
          </cell>
        </row>
        <row r="853">
          <cell r="I853">
            <v>-5087464940.6400003</v>
          </cell>
        </row>
        <row r="855">
          <cell r="I855">
            <v>0</v>
          </cell>
        </row>
        <row r="857">
          <cell r="I857">
            <v>-9874171690.7099991</v>
          </cell>
        </row>
        <row r="858">
          <cell r="I858">
            <v>1103949904.25</v>
          </cell>
        </row>
        <row r="859">
          <cell r="I859">
            <v>347843.18</v>
          </cell>
        </row>
        <row r="860">
          <cell r="I860">
            <v>0</v>
          </cell>
        </row>
        <row r="861">
          <cell r="I861">
            <v>1234397119.3299999</v>
          </cell>
        </row>
        <row r="862">
          <cell r="I862">
            <v>81146253.609999999</v>
          </cell>
        </row>
        <row r="863">
          <cell r="I863">
            <v>8063199.9500000002</v>
          </cell>
        </row>
        <row r="864">
          <cell r="I864">
            <v>21703976.629999999</v>
          </cell>
        </row>
        <row r="865">
          <cell r="I865">
            <v>29344783.600000001</v>
          </cell>
        </row>
        <row r="866">
          <cell r="I866">
            <v>66102654.549999997</v>
          </cell>
        </row>
        <row r="867">
          <cell r="I867">
            <v>93711449.040000007</v>
          </cell>
        </row>
        <row r="868">
          <cell r="I868">
            <v>121638402.88</v>
          </cell>
        </row>
        <row r="869">
          <cell r="I869">
            <v>384681288.19</v>
          </cell>
        </row>
        <row r="870">
          <cell r="I870">
            <v>-441642.8</v>
          </cell>
        </row>
        <row r="871">
          <cell r="I871">
            <v>-3186244</v>
          </cell>
        </row>
        <row r="872">
          <cell r="I872">
            <v>349767078.38</v>
          </cell>
        </row>
        <row r="873">
          <cell r="I873">
            <v>189656562.38</v>
          </cell>
        </row>
        <row r="874">
          <cell r="I874">
            <v>554824074.85000002</v>
          </cell>
        </row>
        <row r="875">
          <cell r="I875">
            <v>354879986.19</v>
          </cell>
        </row>
        <row r="876">
          <cell r="I876">
            <v>0</v>
          </cell>
        </row>
        <row r="877">
          <cell r="I877">
            <v>0</v>
          </cell>
        </row>
        <row r="878">
          <cell r="I878">
            <v>-41619.370000000003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I882">
            <v>0</v>
          </cell>
        </row>
        <row r="883">
          <cell r="I883">
            <v>0</v>
          </cell>
        </row>
        <row r="884">
          <cell r="I884">
            <v>0</v>
          </cell>
        </row>
        <row r="885">
          <cell r="I885">
            <v>0</v>
          </cell>
        </row>
        <row r="886"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I892">
            <v>142734575.5</v>
          </cell>
        </row>
        <row r="893">
          <cell r="I893">
            <v>852.91</v>
          </cell>
        </row>
        <row r="894">
          <cell r="I894">
            <v>434643888</v>
          </cell>
        </row>
        <row r="895">
          <cell r="I895">
            <v>-3452.53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I898">
            <v>0</v>
          </cell>
        </row>
        <row r="899">
          <cell r="I899">
            <v>0</v>
          </cell>
        </row>
        <row r="900">
          <cell r="I900">
            <v>0</v>
          </cell>
        </row>
        <row r="901">
          <cell r="I901">
            <v>-4706250755.9899988</v>
          </cell>
        </row>
        <row r="903">
          <cell r="I903">
            <v>0</v>
          </cell>
        </row>
        <row r="904">
          <cell r="I904">
            <v>0</v>
          </cell>
        </row>
        <row r="906">
          <cell r="I906">
            <v>0</v>
          </cell>
        </row>
        <row r="908">
          <cell r="I908">
            <v>-1128147198.6900001</v>
          </cell>
        </row>
        <row r="909">
          <cell r="I909">
            <v>-1128147198.6900001</v>
          </cell>
        </row>
        <row r="911">
          <cell r="I911">
            <v>-22987146531.779999</v>
          </cell>
        </row>
        <row r="912">
          <cell r="I912">
            <v>-1367164466.29</v>
          </cell>
        </row>
        <row r="913">
          <cell r="I913">
            <v>-14147342286.809999</v>
          </cell>
        </row>
        <row r="914">
          <cell r="I914">
            <v>-17325480366.02</v>
          </cell>
        </row>
        <row r="915">
          <cell r="I915">
            <v>0</v>
          </cell>
        </row>
        <row r="916">
          <cell r="I916">
            <v>-53865367.439999998</v>
          </cell>
        </row>
        <row r="917">
          <cell r="I917">
            <v>-55880999018.339996</v>
          </cell>
        </row>
        <row r="919">
          <cell r="I919">
            <v>-3694619113.5999999</v>
          </cell>
        </row>
        <row r="920">
          <cell r="I920">
            <v>0</v>
          </cell>
        </row>
        <row r="921">
          <cell r="I921">
            <v>-3694619113.5999999</v>
          </cell>
        </row>
        <row r="923">
          <cell r="I923">
            <v>-536843573.33999997</v>
          </cell>
        </row>
        <row r="924">
          <cell r="I924">
            <v>-536843573.33999997</v>
          </cell>
        </row>
        <row r="926">
          <cell r="I926">
            <v>-78492891.239999995</v>
          </cell>
        </row>
        <row r="927">
          <cell r="I927">
            <v>-406691299.52999997</v>
          </cell>
        </row>
        <row r="928">
          <cell r="I928">
            <v>-485184190.76999998</v>
          </cell>
        </row>
        <row r="930">
          <cell r="I930">
            <v>-1746559236.0599999</v>
          </cell>
        </row>
        <row r="931">
          <cell r="I931">
            <v>-1746559236.0599999</v>
          </cell>
        </row>
        <row r="933">
          <cell r="I933">
            <v>-6409011</v>
          </cell>
        </row>
        <row r="934">
          <cell r="I934">
            <v>-124966312.08</v>
          </cell>
        </row>
        <row r="935">
          <cell r="I935">
            <v>-224206689.34</v>
          </cell>
        </row>
        <row r="936">
          <cell r="I936">
            <v>-13384999</v>
          </cell>
        </row>
        <row r="937">
          <cell r="I937">
            <v>-1221100.6499999999</v>
          </cell>
        </row>
        <row r="938">
          <cell r="I938">
            <v>0</v>
          </cell>
        </row>
        <row r="939">
          <cell r="I939">
            <v>-370188112.06999999</v>
          </cell>
        </row>
        <row r="941">
          <cell r="I941">
            <v>-794236093.28999996</v>
          </cell>
        </row>
        <row r="942">
          <cell r="I942">
            <v>-217729409.75</v>
          </cell>
        </row>
        <row r="943">
          <cell r="I943">
            <v>-480349523.12</v>
          </cell>
        </row>
        <row r="944">
          <cell r="I944">
            <v>667345983.5</v>
          </cell>
        </row>
        <row r="945">
          <cell r="I945">
            <v>0</v>
          </cell>
        </row>
        <row r="946">
          <cell r="I946">
            <v>176209795.75</v>
          </cell>
        </row>
        <row r="947">
          <cell r="I947">
            <v>-648759246.90999985</v>
          </cell>
        </row>
        <row r="949">
          <cell r="I949">
            <v>-320361533.75999999</v>
          </cell>
        </row>
        <row r="950">
          <cell r="I950">
            <v>-43921828.880000003</v>
          </cell>
        </row>
        <row r="951">
          <cell r="I951">
            <v>-364283362.63999999</v>
          </cell>
        </row>
        <row r="953">
          <cell r="I953">
            <v>0</v>
          </cell>
        </row>
        <row r="954">
          <cell r="I954">
            <v>0</v>
          </cell>
        </row>
        <row r="956">
          <cell r="I956">
            <v>-1187756</v>
          </cell>
        </row>
        <row r="957">
          <cell r="I957">
            <v>-1187756</v>
          </cell>
        </row>
        <row r="959">
          <cell r="I959">
            <v>0</v>
          </cell>
        </row>
        <row r="960">
          <cell r="I960">
            <v>-40184741.420000002</v>
          </cell>
        </row>
        <row r="961">
          <cell r="I961">
            <v>-382526820.01999998</v>
          </cell>
        </row>
        <row r="962">
          <cell r="I962">
            <v>-95723223.040000007</v>
          </cell>
        </row>
        <row r="963">
          <cell r="I963">
            <v>-208895289.09999999</v>
          </cell>
        </row>
        <row r="964">
          <cell r="I964">
            <v>-727330073.58000004</v>
          </cell>
        </row>
        <row r="966">
          <cell r="I966">
            <v>240439315.19999999</v>
          </cell>
        </row>
        <row r="967">
          <cell r="I967">
            <v>449915896.56999999</v>
          </cell>
        </row>
        <row r="968">
          <cell r="I968">
            <v>246578827.38999999</v>
          </cell>
        </row>
        <row r="969">
          <cell r="I969">
            <v>228271635.31999999</v>
          </cell>
        </row>
        <row r="970">
          <cell r="I970">
            <v>138833839.34999999</v>
          </cell>
        </row>
        <row r="971"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1304039513.8299999</v>
          </cell>
        </row>
        <row r="978">
          <cell r="I978">
            <v>15897703489.52</v>
          </cell>
        </row>
        <row r="979">
          <cell r="I979">
            <v>85307663.75</v>
          </cell>
        </row>
        <row r="980">
          <cell r="I980">
            <v>297332605.42000002</v>
          </cell>
        </row>
        <row r="981">
          <cell r="I981">
            <v>16687205.640000001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I985">
            <v>873091265.88999999</v>
          </cell>
        </row>
        <row r="986">
          <cell r="I986">
            <v>6181140.5</v>
          </cell>
        </row>
        <row r="987">
          <cell r="I987">
            <v>0</v>
          </cell>
        </row>
        <row r="988">
          <cell r="I988">
            <v>2411715</v>
          </cell>
        </row>
        <row r="989">
          <cell r="I989">
            <v>0</v>
          </cell>
        </row>
        <row r="990">
          <cell r="I990">
            <v>608294</v>
          </cell>
        </row>
        <row r="991">
          <cell r="I991">
            <v>583885197</v>
          </cell>
        </row>
        <row r="992">
          <cell r="I992">
            <v>-4242858</v>
          </cell>
        </row>
        <row r="993">
          <cell r="I993">
            <v>91523986.650000006</v>
          </cell>
        </row>
        <row r="994">
          <cell r="I994">
            <v>28699542.550000001</v>
          </cell>
        </row>
        <row r="995">
          <cell r="I995">
            <v>1552436.54</v>
          </cell>
        </row>
        <row r="996">
          <cell r="I996">
            <v>37681827.609999999</v>
          </cell>
        </row>
        <row r="997">
          <cell r="I997">
            <v>96000</v>
          </cell>
        </row>
        <row r="998">
          <cell r="I998">
            <v>1448320</v>
          </cell>
        </row>
        <row r="999">
          <cell r="I999">
            <v>51312164.479999997</v>
          </cell>
        </row>
        <row r="1000">
          <cell r="I1000">
            <v>0</v>
          </cell>
        </row>
        <row r="1001">
          <cell r="I1001">
            <v>0</v>
          </cell>
        </row>
        <row r="1002">
          <cell r="I1002">
            <v>0</v>
          </cell>
        </row>
        <row r="1003">
          <cell r="I1003">
            <v>1111.8</v>
          </cell>
        </row>
        <row r="1004">
          <cell r="I1004">
            <v>0</v>
          </cell>
        </row>
        <row r="1005"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0</v>
          </cell>
        </row>
        <row r="1010">
          <cell r="I1010">
            <v>0</v>
          </cell>
        </row>
        <row r="1011">
          <cell r="I1011">
            <v>-0.16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0</v>
          </cell>
        </row>
        <row r="1015">
          <cell r="I1015">
            <v>0</v>
          </cell>
        </row>
        <row r="1016"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13759.31</v>
          </cell>
        </row>
        <row r="1020">
          <cell r="I1020">
            <v>0</v>
          </cell>
        </row>
        <row r="1021">
          <cell r="I1021">
            <v>9320870.6899999995</v>
          </cell>
        </row>
        <row r="1022">
          <cell r="I1022">
            <v>0</v>
          </cell>
        </row>
        <row r="1023">
          <cell r="I1023">
            <v>1900</v>
          </cell>
        </row>
        <row r="1024">
          <cell r="I1024">
            <v>0</v>
          </cell>
        </row>
        <row r="1025">
          <cell r="I1025">
            <v>-42414616.049999997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-0.35</v>
          </cell>
        </row>
        <row r="1029">
          <cell r="I1029">
            <v>51261823.909999996</v>
          </cell>
        </row>
        <row r="1030">
          <cell r="I1030">
            <v>1835069088.73</v>
          </cell>
        </row>
        <row r="1031">
          <cell r="I1031">
            <v>13534286.960000001</v>
          </cell>
        </row>
        <row r="1032">
          <cell r="I1032">
            <v>486669235</v>
          </cell>
        </row>
        <row r="1033">
          <cell r="I1033">
            <v>332046051.97000003</v>
          </cell>
        </row>
        <row r="1034">
          <cell r="I1034">
            <v>6902297887.5299997</v>
          </cell>
        </row>
        <row r="1035">
          <cell r="I1035">
            <v>198691350.65000001</v>
          </cell>
        </row>
        <row r="1036">
          <cell r="I1036">
            <v>0</v>
          </cell>
        </row>
        <row r="1037">
          <cell r="I1037">
            <v>186808489.18000001</v>
          </cell>
        </row>
        <row r="1038">
          <cell r="I1038">
            <v>19823088.420000002</v>
          </cell>
        </row>
        <row r="1039">
          <cell r="I1039">
            <v>4540.8900000000003</v>
          </cell>
        </row>
        <row r="1040">
          <cell r="I1040">
            <v>0</v>
          </cell>
        </row>
        <row r="1041">
          <cell r="I1041">
            <v>3351.48</v>
          </cell>
        </row>
        <row r="1042">
          <cell r="I1042">
            <v>359496510.76999998</v>
          </cell>
        </row>
        <row r="1043">
          <cell r="I1043">
            <v>4000</v>
          </cell>
        </row>
        <row r="1044">
          <cell r="I1044">
            <v>0</v>
          </cell>
        </row>
        <row r="1045">
          <cell r="I1045">
            <v>0</v>
          </cell>
        </row>
        <row r="1046">
          <cell r="I1046">
            <v>2047216333.23</v>
          </cell>
        </row>
        <row r="1047">
          <cell r="I1047">
            <v>1068671266.65</v>
          </cell>
        </row>
        <row r="1048">
          <cell r="I1048">
            <v>0</v>
          </cell>
        </row>
        <row r="1049">
          <cell r="I1049">
            <v>618467.54</v>
          </cell>
        </row>
        <row r="1050">
          <cell r="I1050">
            <v>27553630.699999999</v>
          </cell>
        </row>
        <row r="1051">
          <cell r="I1051">
            <v>1196250</v>
          </cell>
        </row>
        <row r="1052">
          <cell r="I1052">
            <v>0</v>
          </cell>
        </row>
        <row r="1053">
          <cell r="I1053">
            <v>261834780</v>
          </cell>
        </row>
        <row r="1054">
          <cell r="I1054">
            <v>0</v>
          </cell>
        </row>
        <row r="1055">
          <cell r="I1055">
            <v>-7556.36</v>
          </cell>
        </row>
        <row r="1056">
          <cell r="I1056">
            <v>0</v>
          </cell>
        </row>
        <row r="1057">
          <cell r="I1057">
            <v>7556.81</v>
          </cell>
        </row>
        <row r="1058">
          <cell r="I1058">
            <v>187425897.22999999</v>
          </cell>
        </row>
        <row r="1059">
          <cell r="I1059">
            <v>102565289.15000001</v>
          </cell>
        </row>
        <row r="1060">
          <cell r="I1060">
            <v>14379062.689999999</v>
          </cell>
        </row>
        <row r="1061">
          <cell r="I1061">
            <v>44939921.640000001</v>
          </cell>
        </row>
        <row r="1062">
          <cell r="I1062">
            <v>59538568</v>
          </cell>
        </row>
        <row r="1063">
          <cell r="I1063">
            <v>228046943</v>
          </cell>
        </row>
        <row r="1064">
          <cell r="I1064">
            <v>15299071.560000001</v>
          </cell>
        </row>
        <row r="1065">
          <cell r="I1065">
            <v>17691087.219999999</v>
          </cell>
        </row>
        <row r="1066">
          <cell r="I1066">
            <v>426456968.82999998</v>
          </cell>
        </row>
        <row r="1067">
          <cell r="I1067">
            <v>0</v>
          </cell>
        </row>
        <row r="1068">
          <cell r="I1068">
            <v>0</v>
          </cell>
        </row>
        <row r="1069">
          <cell r="I1069">
            <v>0</v>
          </cell>
        </row>
        <row r="1070">
          <cell r="I1070">
            <v>0</v>
          </cell>
        </row>
        <row r="1071">
          <cell r="I1071">
            <v>0</v>
          </cell>
        </row>
        <row r="1072">
          <cell r="I1072">
            <v>0</v>
          </cell>
        </row>
        <row r="1073">
          <cell r="I1073">
            <v>0</v>
          </cell>
        </row>
        <row r="1074">
          <cell r="I1074">
            <v>0</v>
          </cell>
        </row>
        <row r="1075">
          <cell r="I1075">
            <v>32827346265.17001</v>
          </cell>
        </row>
        <row r="1077">
          <cell r="I1077">
            <v>-154898425.13999999</v>
          </cell>
        </row>
        <row r="1078">
          <cell r="I1078">
            <v>11803235.619999999</v>
          </cell>
        </row>
        <row r="1079">
          <cell r="I1079">
            <v>-143095189.51999998</v>
          </cell>
        </row>
        <row r="1081">
          <cell r="I1081">
            <v>238939265.09999999</v>
          </cell>
        </row>
        <row r="1082">
          <cell r="I1082">
            <v>6845506.2699999996</v>
          </cell>
        </row>
        <row r="1083">
          <cell r="I1083">
            <v>740799909.03999996</v>
          </cell>
        </row>
        <row r="1084">
          <cell r="I1084">
            <v>68150497.620000005</v>
          </cell>
        </row>
        <row r="1085">
          <cell r="I1085">
            <v>152810500.74000001</v>
          </cell>
        </row>
        <row r="1086">
          <cell r="I1086">
            <v>20275381</v>
          </cell>
        </row>
        <row r="1087">
          <cell r="I1087">
            <v>31236693.899999999</v>
          </cell>
        </row>
        <row r="1088">
          <cell r="I1088">
            <v>4442255.2300000004</v>
          </cell>
        </row>
        <row r="1089">
          <cell r="I1089">
            <v>48352423.149999999</v>
          </cell>
        </row>
        <row r="1090">
          <cell r="I1090">
            <v>33924229.32</v>
          </cell>
        </row>
        <row r="1091">
          <cell r="I1091">
            <v>1538797</v>
          </cell>
        </row>
        <row r="1092">
          <cell r="I1092">
            <v>49525551.869999997</v>
          </cell>
        </row>
        <row r="1093">
          <cell r="I1093">
            <v>0</v>
          </cell>
        </row>
        <row r="1094">
          <cell r="I1094">
            <v>363930.84</v>
          </cell>
        </row>
        <row r="1095">
          <cell r="I1095">
            <v>349877.05</v>
          </cell>
        </row>
        <row r="1096">
          <cell r="I1096">
            <v>-1722</v>
          </cell>
        </row>
        <row r="1097">
          <cell r="I1097">
            <v>61862393.539999999</v>
          </cell>
        </row>
        <row r="1098">
          <cell r="I1098">
            <v>693387355.76999998</v>
          </cell>
        </row>
        <row r="1099">
          <cell r="I1099">
            <v>2133508.29</v>
          </cell>
        </row>
        <row r="1100">
          <cell r="I1100">
            <v>21426</v>
          </cell>
        </row>
        <row r="1101">
          <cell r="I1101">
            <v>0</v>
          </cell>
        </row>
        <row r="1102">
          <cell r="I1102">
            <v>18353061.27</v>
          </cell>
        </row>
        <row r="1103">
          <cell r="I1103">
            <v>1000</v>
          </cell>
        </row>
        <row r="1104">
          <cell r="I1104">
            <v>0</v>
          </cell>
        </row>
        <row r="1105">
          <cell r="I1105">
            <v>2173311840.9999995</v>
          </cell>
        </row>
        <row r="1107">
          <cell r="I1107">
            <v>888941401.87</v>
          </cell>
        </row>
        <row r="1108">
          <cell r="I1108">
            <v>115467368.93000001</v>
          </cell>
        </row>
        <row r="1109">
          <cell r="I1109">
            <v>1004408770.8</v>
          </cell>
        </row>
        <row r="1111">
          <cell r="I1111">
            <v>116660082.97</v>
          </cell>
        </row>
        <row r="1112">
          <cell r="I1112">
            <v>55188562.270000003</v>
          </cell>
        </row>
        <row r="1113">
          <cell r="I1113">
            <v>5443610.79</v>
          </cell>
        </row>
        <row r="1114">
          <cell r="I1114">
            <v>1642270.11</v>
          </cell>
        </row>
        <row r="1115">
          <cell r="I1115">
            <v>29674104.34</v>
          </cell>
        </row>
        <row r="1116">
          <cell r="I1116">
            <v>1960559.54</v>
          </cell>
        </row>
        <row r="1117">
          <cell r="I1117">
            <v>128094708.59</v>
          </cell>
        </row>
        <row r="1118">
          <cell r="I1118">
            <v>-1891.7</v>
          </cell>
        </row>
        <row r="1119">
          <cell r="I1119">
            <v>8225.56</v>
          </cell>
        </row>
        <row r="1120">
          <cell r="I1120">
            <v>15952</v>
          </cell>
        </row>
        <row r="1121">
          <cell r="I1121">
            <v>0</v>
          </cell>
        </row>
        <row r="1122">
          <cell r="I1122">
            <v>0</v>
          </cell>
        </row>
        <row r="1123">
          <cell r="I1123">
            <v>338686184.47000003</v>
          </cell>
        </row>
        <row r="1125">
          <cell r="I1125">
            <v>64837581.409999996</v>
          </cell>
        </row>
        <row r="1126">
          <cell r="I1126">
            <v>0</v>
          </cell>
        </row>
        <row r="1127">
          <cell r="I1127">
            <v>7997161.5800000001</v>
          </cell>
        </row>
        <row r="1128">
          <cell r="I1128">
            <v>2359113.27</v>
          </cell>
        </row>
        <row r="1129">
          <cell r="I1129">
            <v>97386.11</v>
          </cell>
        </row>
        <row r="1130">
          <cell r="I1130">
            <v>9096217.4800000004</v>
          </cell>
        </row>
        <row r="1131">
          <cell r="I1131">
            <v>2652509.14</v>
          </cell>
        </row>
        <row r="1132">
          <cell r="I1132">
            <v>87039968.989999995</v>
          </cell>
        </row>
        <row r="1134">
          <cell r="I1134">
            <v>121732964.97</v>
          </cell>
        </row>
        <row r="1135">
          <cell r="I1135">
            <v>72908710.329999998</v>
          </cell>
        </row>
        <row r="1136">
          <cell r="I1136">
            <v>22928284.68</v>
          </cell>
        </row>
        <row r="1137">
          <cell r="I1137">
            <v>29825515.739999998</v>
          </cell>
        </row>
        <row r="1138">
          <cell r="I1138">
            <v>52303793.439999998</v>
          </cell>
        </row>
        <row r="1139">
          <cell r="I1139">
            <v>14567447.32</v>
          </cell>
        </row>
        <row r="1140">
          <cell r="I1140">
            <v>1721789.61</v>
          </cell>
        </row>
        <row r="1141">
          <cell r="I1141">
            <v>56067.199999999997</v>
          </cell>
        </row>
        <row r="1142">
          <cell r="I1142">
            <v>1797</v>
          </cell>
        </row>
        <row r="1143">
          <cell r="I1143">
            <v>16242553.130000001</v>
          </cell>
        </row>
        <row r="1144">
          <cell r="I1144">
            <v>242497457.55000001</v>
          </cell>
        </row>
        <row r="1145">
          <cell r="I1145">
            <v>244952897.34999999</v>
          </cell>
        </row>
        <row r="1146">
          <cell r="I1146">
            <v>190366502.40000001</v>
          </cell>
        </row>
        <row r="1147">
          <cell r="I1147">
            <v>23038.400000000001</v>
          </cell>
        </row>
        <row r="1148">
          <cell r="I1148">
            <v>132866525.81</v>
          </cell>
        </row>
        <row r="1149">
          <cell r="I1149">
            <v>68351221.829999998</v>
          </cell>
        </row>
        <row r="1150">
          <cell r="I1150">
            <v>330430.71000000002</v>
          </cell>
        </row>
        <row r="1151">
          <cell r="I1151">
            <v>2721740.24</v>
          </cell>
        </row>
        <row r="1152">
          <cell r="I1152">
            <v>22730158.52</v>
          </cell>
        </row>
        <row r="1153">
          <cell r="I1153">
            <v>172678582.69</v>
          </cell>
        </row>
        <row r="1154">
          <cell r="I1154">
            <v>4888613.8899999997</v>
          </cell>
        </row>
        <row r="1155">
          <cell r="I1155">
            <v>23129576.949999999</v>
          </cell>
        </row>
        <row r="1156">
          <cell r="I1156">
            <v>66420516.899999999</v>
          </cell>
        </row>
        <row r="1157">
          <cell r="I1157">
            <v>242093.85</v>
          </cell>
        </row>
        <row r="1158">
          <cell r="I1158">
            <v>487599.89</v>
          </cell>
        </row>
        <row r="1159">
          <cell r="I1159">
            <v>0</v>
          </cell>
        </row>
        <row r="1160">
          <cell r="I1160">
            <v>5809.24</v>
          </cell>
        </row>
        <row r="1161">
          <cell r="I1161">
            <v>6935165.5</v>
          </cell>
        </row>
        <row r="1162">
          <cell r="I1162">
            <v>997471.19</v>
          </cell>
        </row>
        <row r="1163">
          <cell r="I1163">
            <v>1437987.01</v>
          </cell>
        </row>
        <row r="1164">
          <cell r="I1164">
            <v>653919.48</v>
          </cell>
        </row>
        <row r="1165">
          <cell r="I1165">
            <v>9472701.6799999997</v>
          </cell>
        </row>
        <row r="1166">
          <cell r="I1166">
            <v>-722665.59</v>
          </cell>
        </row>
        <row r="1167">
          <cell r="I1167">
            <v>11849841.140000001</v>
          </cell>
        </row>
        <row r="1168">
          <cell r="I1168">
            <v>-76.819999999999993</v>
          </cell>
        </row>
        <row r="1169">
          <cell r="I1169">
            <v>134355253.44</v>
          </cell>
        </row>
        <row r="1170">
          <cell r="I1170">
            <v>221708.81</v>
          </cell>
        </row>
        <row r="1171">
          <cell r="I1171">
            <v>5529092.1299999999</v>
          </cell>
        </row>
        <row r="1172">
          <cell r="I1172">
            <v>17278860.75</v>
          </cell>
        </row>
        <row r="1173">
          <cell r="I1173">
            <v>191791.04</v>
          </cell>
        </row>
        <row r="1174">
          <cell r="I1174">
            <v>8706958.2799999993</v>
          </cell>
        </row>
        <row r="1175">
          <cell r="I1175">
            <v>0</v>
          </cell>
        </row>
        <row r="1176">
          <cell r="I1176">
            <v>211293197.96000001</v>
          </cell>
        </row>
        <row r="1177">
          <cell r="I1177">
            <v>22268221</v>
          </cell>
        </row>
        <row r="1178">
          <cell r="I1178">
            <v>60889105.689999998</v>
          </cell>
        </row>
        <row r="1179">
          <cell r="I1179">
            <v>1996340222.3300009</v>
          </cell>
        </row>
        <row r="1181">
          <cell r="I1181">
            <v>1901930.13</v>
          </cell>
        </row>
        <row r="1182">
          <cell r="I1182">
            <v>28534586.079999998</v>
          </cell>
        </row>
        <row r="1183">
          <cell r="I1183">
            <v>-4675491.7699999996</v>
          </cell>
        </row>
        <row r="1184">
          <cell r="I1184">
            <v>139979122.33000001</v>
          </cell>
        </row>
        <row r="1185">
          <cell r="I1185">
            <v>771133.43</v>
          </cell>
        </row>
        <row r="1186">
          <cell r="I1186">
            <v>103013418.83</v>
          </cell>
        </row>
        <row r="1187">
          <cell r="I1187">
            <v>37746178.149999999</v>
          </cell>
        </row>
        <row r="1188">
          <cell r="I1188">
            <v>103318.05</v>
          </cell>
        </row>
        <row r="1189">
          <cell r="I1189">
            <v>162311132.22999999</v>
          </cell>
        </row>
        <row r="1190">
          <cell r="I1190">
            <v>469685327.46000004</v>
          </cell>
        </row>
        <row r="1192">
          <cell r="I1192">
            <v>9903673.8800000008</v>
          </cell>
        </row>
        <row r="1193">
          <cell r="I1193">
            <v>4603075.93</v>
          </cell>
        </row>
        <row r="1194">
          <cell r="I1194">
            <v>469584.09</v>
          </cell>
        </row>
        <row r="1195">
          <cell r="I1195">
            <v>8237458</v>
          </cell>
        </row>
        <row r="1196">
          <cell r="I1196">
            <v>4936717.78</v>
          </cell>
        </row>
        <row r="1197">
          <cell r="I1197">
            <v>28150509.68</v>
          </cell>
        </row>
        <row r="1199">
          <cell r="I1199">
            <v>454847919.38</v>
          </cell>
        </row>
        <row r="1200">
          <cell r="I1200">
            <v>99582415.079999998</v>
          </cell>
        </row>
        <row r="1201">
          <cell r="I1201">
            <v>554430334.46000004</v>
          </cell>
        </row>
        <row r="1203">
          <cell r="I1203">
            <v>852737.76</v>
          </cell>
        </row>
        <row r="1204">
          <cell r="I1204">
            <v>7980327</v>
          </cell>
        </row>
        <row r="1205">
          <cell r="I1205">
            <v>8833064.7599999998</v>
          </cell>
        </row>
        <row r="1207">
          <cell r="I1207">
            <v>721075.3</v>
          </cell>
        </row>
        <row r="1208">
          <cell r="I1208">
            <v>73875356.379999995</v>
          </cell>
        </row>
        <row r="1209">
          <cell r="I1209">
            <v>26544946.379999999</v>
          </cell>
        </row>
        <row r="1210">
          <cell r="I1210">
            <v>268537298.22000003</v>
          </cell>
        </row>
        <row r="1211">
          <cell r="I1211">
            <v>8224494.2800000003</v>
          </cell>
        </row>
        <row r="1212">
          <cell r="I1212">
            <v>41400115.829999998</v>
          </cell>
        </row>
        <row r="1213">
          <cell r="I1213">
            <v>143237053.61000001</v>
          </cell>
        </row>
        <row r="1214">
          <cell r="I1214">
            <v>562540340</v>
          </cell>
        </row>
        <row r="1216">
          <cell r="I1216">
            <v>34653017.899999999</v>
          </cell>
        </row>
        <row r="1217">
          <cell r="I1217">
            <v>34653017.899999999</v>
          </cell>
        </row>
        <row r="1219">
          <cell r="I1219">
            <v>99588710.060000002</v>
          </cell>
        </row>
        <row r="1220">
          <cell r="I1220">
            <v>99588710.060000002</v>
          </cell>
        </row>
        <row r="1222">
          <cell r="I1222">
            <v>5956931.71</v>
          </cell>
        </row>
        <row r="1223">
          <cell r="I1223">
            <v>66967.199999999997</v>
          </cell>
        </row>
        <row r="1224">
          <cell r="I1224">
            <v>171977018.78</v>
          </cell>
        </row>
        <row r="1225">
          <cell r="I1225">
            <v>41540726.549999997</v>
          </cell>
        </row>
        <row r="1226">
          <cell r="I1226">
            <v>1215820727.3</v>
          </cell>
        </row>
        <row r="1227">
          <cell r="I1227">
            <v>7094631.4400000004</v>
          </cell>
        </row>
        <row r="1228">
          <cell r="I1228">
            <v>1442457002.98</v>
          </cell>
        </row>
        <row r="1230">
          <cell r="I1230">
            <v>532637457.76999998</v>
          </cell>
        </row>
        <row r="1231">
          <cell r="I1231">
            <v>-31574366.66</v>
          </cell>
        </row>
        <row r="1232">
          <cell r="I1232">
            <v>265241.98</v>
          </cell>
        </row>
        <row r="1233">
          <cell r="I1233">
            <v>0</v>
          </cell>
        </row>
        <row r="1234">
          <cell r="I1234">
            <v>-0.49</v>
          </cell>
        </row>
        <row r="1235">
          <cell r="I1235">
            <v>0</v>
          </cell>
        </row>
        <row r="1236">
          <cell r="I1236">
            <v>0</v>
          </cell>
        </row>
        <row r="1237">
          <cell r="I1237">
            <v>501328332.59999996</v>
          </cell>
        </row>
        <row r="1239">
          <cell r="I1239">
            <v>86381426.090000004</v>
          </cell>
        </row>
        <row r="1240">
          <cell r="I1240">
            <v>0</v>
          </cell>
        </row>
        <row r="1241">
          <cell r="I1241">
            <v>86381426.090000004</v>
          </cell>
        </row>
        <row r="1243">
          <cell r="I1243">
            <v>7135113.3300000001</v>
          </cell>
        </row>
        <row r="1244">
          <cell r="I1244">
            <v>0</v>
          </cell>
        </row>
        <row r="1245">
          <cell r="I1245">
            <v>7135113.3300000001</v>
          </cell>
        </row>
        <row r="1247">
          <cell r="I1247">
            <v>720000</v>
          </cell>
        </row>
        <row r="1248">
          <cell r="I1248">
            <v>720000</v>
          </cell>
        </row>
        <row r="1250">
          <cell r="I1250">
            <v>4013536645.75</v>
          </cell>
        </row>
        <row r="1251">
          <cell r="I1251">
            <v>4013536645.75</v>
          </cell>
        </row>
        <row r="1253">
          <cell r="I1253">
            <v>29500000</v>
          </cell>
        </row>
        <row r="1254">
          <cell r="I1254">
            <v>4000000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662462</v>
          </cell>
        </row>
        <row r="1258">
          <cell r="I1258">
            <v>34162462</v>
          </cell>
        </row>
        <row r="1260">
          <cell r="I1260">
            <v>13152675.01</v>
          </cell>
        </row>
        <row r="1261">
          <cell r="I1261">
            <v>13152675.01</v>
          </cell>
        </row>
        <row r="1263">
          <cell r="I1263">
            <v>102807156.98</v>
          </cell>
        </row>
        <row r="1264">
          <cell r="I1264">
            <v>102807156.98</v>
          </cell>
        </row>
        <row r="1266">
          <cell r="I1266">
            <v>1704000000</v>
          </cell>
        </row>
        <row r="1267">
          <cell r="I1267">
            <v>0</v>
          </cell>
        </row>
        <row r="1268">
          <cell r="I1268">
            <v>0</v>
          </cell>
        </row>
        <row r="1269">
          <cell r="I1269">
            <v>0</v>
          </cell>
        </row>
        <row r="1270">
          <cell r="I1270">
            <v>1704000000</v>
          </cell>
        </row>
        <row r="1272">
          <cell r="I1272">
            <v>-579328</v>
          </cell>
        </row>
        <row r="1273">
          <cell r="I1273">
            <v>10371178.24</v>
          </cell>
        </row>
        <row r="1274">
          <cell r="I1274">
            <v>798574.68</v>
          </cell>
        </row>
        <row r="1275">
          <cell r="I1275">
            <v>449338.74</v>
          </cell>
        </row>
        <row r="1276">
          <cell r="I1276">
            <v>50569226.530000001</v>
          </cell>
        </row>
        <row r="1277">
          <cell r="I1277">
            <v>3454586.83</v>
          </cell>
        </row>
        <row r="1278">
          <cell r="I1278">
            <v>0</v>
          </cell>
        </row>
        <row r="1279">
          <cell r="I1279">
            <v>2661514.15</v>
          </cell>
        </row>
        <row r="1280">
          <cell r="I1280">
            <v>168831</v>
          </cell>
        </row>
        <row r="1281">
          <cell r="I1281">
            <v>33453890.780000001</v>
          </cell>
        </row>
        <row r="1282">
          <cell r="I1282">
            <v>51007.44</v>
          </cell>
        </row>
        <row r="1283">
          <cell r="I1283">
            <v>3212906</v>
          </cell>
        </row>
        <row r="1284">
          <cell r="I1284">
            <v>239079.32</v>
          </cell>
        </row>
        <row r="1285">
          <cell r="I1285">
            <v>95605133.340000004</v>
          </cell>
        </row>
        <row r="1286">
          <cell r="I1286">
            <v>150220655.47999999</v>
          </cell>
        </row>
        <row r="1287">
          <cell r="I1287">
            <v>880472.35</v>
          </cell>
        </row>
        <row r="1288">
          <cell r="I1288">
            <v>0</v>
          </cell>
        </row>
        <row r="1289">
          <cell r="I1289">
            <v>0</v>
          </cell>
        </row>
        <row r="1290">
          <cell r="I1290">
            <v>0</v>
          </cell>
        </row>
        <row r="1291">
          <cell r="I1291">
            <v>0</v>
          </cell>
        </row>
        <row r="1292">
          <cell r="I1292">
            <v>0</v>
          </cell>
        </row>
        <row r="1293">
          <cell r="I1293">
            <v>0</v>
          </cell>
        </row>
        <row r="1294">
          <cell r="I1294">
            <v>0</v>
          </cell>
        </row>
        <row r="1295">
          <cell r="I1295">
            <v>351557066.88</v>
          </cell>
        </row>
        <row r="1297">
          <cell r="I1297">
            <v>37745199.600000001</v>
          </cell>
        </row>
        <row r="1298">
          <cell r="I1298">
            <v>23069</v>
          </cell>
        </row>
        <row r="1299">
          <cell r="I1299">
            <v>37768268.600000001</v>
          </cell>
        </row>
        <row r="1301">
          <cell r="I1301">
            <v>2599526.46</v>
          </cell>
        </row>
        <row r="1302">
          <cell r="I1302">
            <v>286079.32</v>
          </cell>
        </row>
        <row r="1303">
          <cell r="I1303">
            <v>22588281.34</v>
          </cell>
        </row>
        <row r="1304">
          <cell r="I1304">
            <v>8088788.5</v>
          </cell>
        </row>
        <row r="1305">
          <cell r="I1305">
            <v>33562675.620000005</v>
          </cell>
        </row>
        <row r="1307">
          <cell r="I1307">
            <v>668964.5</v>
          </cell>
        </row>
        <row r="1308">
          <cell r="I1308">
            <v>668964.5</v>
          </cell>
        </row>
        <row r="1310">
          <cell r="I1310">
            <v>14086841.199999999</v>
          </cell>
        </row>
        <row r="1311">
          <cell r="I1311">
            <v>-148665.88</v>
          </cell>
        </row>
        <row r="1312">
          <cell r="I1312">
            <v>-104432.36</v>
          </cell>
        </row>
        <row r="1313">
          <cell r="I1313">
            <v>45036955.280000001</v>
          </cell>
        </row>
        <row r="1314">
          <cell r="I1314">
            <v>927376549.33000004</v>
          </cell>
        </row>
        <row r="1315">
          <cell r="I1315">
            <v>0</v>
          </cell>
        </row>
        <row r="1316">
          <cell r="I1316">
            <v>0</v>
          </cell>
        </row>
        <row r="1317">
          <cell r="I1317">
            <v>986247247.57000005</v>
          </cell>
        </row>
        <row r="1319">
          <cell r="I1319">
            <v>0</v>
          </cell>
        </row>
        <row r="1320">
          <cell r="I1320">
            <v>0</v>
          </cell>
        </row>
        <row r="1321">
          <cell r="I1321">
            <v>0</v>
          </cell>
        </row>
        <row r="1322">
          <cell r="I1322">
            <v>0</v>
          </cell>
        </row>
        <row r="1323">
          <cell r="I1323">
            <v>0</v>
          </cell>
        </row>
        <row r="1324">
          <cell r="I1324">
            <v>0</v>
          </cell>
        </row>
        <row r="1326">
          <cell r="I1326">
            <v>177292046.12</v>
          </cell>
        </row>
        <row r="1327">
          <cell r="I1327">
            <v>-181493.23</v>
          </cell>
        </row>
        <row r="1328">
          <cell r="I1328">
            <v>-224900</v>
          </cell>
        </row>
        <row r="1329">
          <cell r="I1329">
            <v>0</v>
          </cell>
        </row>
        <row r="1330">
          <cell r="I1330">
            <v>-126983.5</v>
          </cell>
        </row>
        <row r="1331">
          <cell r="I1331">
            <v>364181952.18000001</v>
          </cell>
        </row>
        <row r="1332">
          <cell r="I1332">
            <v>0</v>
          </cell>
        </row>
        <row r="1333">
          <cell r="I1333">
            <v>134851326.65000001</v>
          </cell>
        </row>
        <row r="1334">
          <cell r="I1334">
            <v>675791948.22000003</v>
          </cell>
        </row>
        <row r="1336">
          <cell r="I1336">
            <v>0</v>
          </cell>
        </row>
        <row r="1337">
          <cell r="I1337">
            <v>0</v>
          </cell>
        </row>
        <row r="1338">
          <cell r="I1338">
            <v>0</v>
          </cell>
        </row>
        <row r="1339">
          <cell r="I1339">
            <v>0</v>
          </cell>
        </row>
        <row r="1341">
          <cell r="I1341">
            <v>0</v>
          </cell>
        </row>
        <row r="1343">
          <cell r="I1343">
            <v>0</v>
          </cell>
        </row>
        <row r="1344">
          <cell r="I1344">
            <v>0</v>
          </cell>
        </row>
        <row r="1346">
          <cell r="I1346">
            <v>0</v>
          </cell>
        </row>
        <row r="1347">
          <cell r="I1347">
            <v>8298973</v>
          </cell>
        </row>
        <row r="1348">
          <cell r="I1348">
            <v>1975573</v>
          </cell>
        </row>
        <row r="1349">
          <cell r="I1349">
            <v>0</v>
          </cell>
        </row>
        <row r="1350">
          <cell r="I1350">
            <v>0</v>
          </cell>
        </row>
        <row r="1351">
          <cell r="I1351">
            <v>10274546</v>
          </cell>
        </row>
        <row r="1353">
          <cell r="I1353">
            <v>0</v>
          </cell>
        </row>
        <row r="1354">
          <cell r="I1354">
            <v>0</v>
          </cell>
        </row>
        <row r="1355">
          <cell r="I1355">
            <v>0</v>
          </cell>
        </row>
        <row r="1357">
          <cell r="I1357">
            <v>0</v>
          </cell>
        </row>
        <row r="1358">
          <cell r="I1358">
            <v>0</v>
          </cell>
        </row>
        <row r="1360">
          <cell r="I1360">
            <v>0</v>
          </cell>
        </row>
        <row r="1361">
          <cell r="I1361">
            <v>0</v>
          </cell>
        </row>
        <row r="1363">
          <cell r="I1363">
            <v>0</v>
          </cell>
        </row>
        <row r="1364">
          <cell r="I1364">
            <v>0</v>
          </cell>
        </row>
        <row r="1365">
          <cell r="I1365">
            <v>0</v>
          </cell>
        </row>
        <row r="1367">
          <cell r="I1367">
            <v>229760803.65000001</v>
          </cell>
        </row>
        <row r="1368">
          <cell r="I1368">
            <v>0</v>
          </cell>
        </row>
        <row r="1369">
          <cell r="I1369">
            <v>0</v>
          </cell>
        </row>
        <row r="1370">
          <cell r="I1370">
            <v>0</v>
          </cell>
        </row>
        <row r="1371">
          <cell r="I1371">
            <v>229760803.65000001</v>
          </cell>
        </row>
        <row r="1373">
          <cell r="I1373">
            <v>0</v>
          </cell>
        </row>
        <row r="1374">
          <cell r="I1374">
            <v>0</v>
          </cell>
        </row>
        <row r="1375">
          <cell r="I1375">
            <v>0</v>
          </cell>
        </row>
        <row r="1377">
          <cell r="I1377">
            <v>180833102.81</v>
          </cell>
        </row>
        <row r="1378">
          <cell r="I1378">
            <v>134448552.99000001</v>
          </cell>
        </row>
        <row r="1379">
          <cell r="I1379">
            <v>81611742.930000007</v>
          </cell>
        </row>
        <row r="1380">
          <cell r="I1380">
            <v>132783248.98999999</v>
          </cell>
        </row>
        <row r="1381">
          <cell r="I1381">
            <v>293602274.18000001</v>
          </cell>
        </row>
        <row r="1382">
          <cell r="I1382">
            <v>85207715.409999996</v>
          </cell>
        </row>
        <row r="1383">
          <cell r="I1383">
            <v>180951944.5</v>
          </cell>
        </row>
        <row r="1384">
          <cell r="I1384">
            <v>46513908.170000002</v>
          </cell>
        </row>
        <row r="1385">
          <cell r="I1385">
            <v>174169.26</v>
          </cell>
        </row>
        <row r="1386">
          <cell r="I1386">
            <v>54070752.210000001</v>
          </cell>
        </row>
        <row r="1387">
          <cell r="I1387">
            <v>178596705.52000001</v>
          </cell>
        </row>
        <row r="1388">
          <cell r="I1388">
            <v>39167146.490000002</v>
          </cell>
        </row>
        <row r="1389">
          <cell r="I1389">
            <v>32988264.18</v>
          </cell>
        </row>
        <row r="1390">
          <cell r="I1390">
            <v>76079415.640000001</v>
          </cell>
        </row>
        <row r="1391">
          <cell r="I1391">
            <v>0</v>
          </cell>
        </row>
        <row r="1392">
          <cell r="I1392">
            <v>0</v>
          </cell>
        </row>
        <row r="1393">
          <cell r="I1393">
            <v>2798163.35</v>
          </cell>
        </row>
        <row r="1394">
          <cell r="I1394">
            <v>0</v>
          </cell>
        </row>
        <row r="1395">
          <cell r="I1395">
            <v>0</v>
          </cell>
        </row>
        <row r="1396">
          <cell r="I1396">
            <v>0</v>
          </cell>
        </row>
        <row r="1397">
          <cell r="I1397">
            <v>1519827106.6300001</v>
          </cell>
        </row>
        <row r="1399">
          <cell r="I1399">
            <v>0</v>
          </cell>
        </row>
        <row r="1401">
          <cell r="I1401">
            <v>276621897</v>
          </cell>
        </row>
        <row r="1402">
          <cell r="I1402">
            <v>0</v>
          </cell>
        </row>
        <row r="1403">
          <cell r="I1403">
            <v>0</v>
          </cell>
        </row>
        <row r="1404">
          <cell r="I1404">
            <v>276621897</v>
          </cell>
        </row>
        <row r="1406">
          <cell r="I1406">
            <v>4768451625.4099998</v>
          </cell>
        </row>
        <row r="1407">
          <cell r="I1407">
            <v>294745817.69</v>
          </cell>
        </row>
        <row r="1408">
          <cell r="I1408">
            <v>0</v>
          </cell>
        </row>
        <row r="1409">
          <cell r="I1409">
            <v>0</v>
          </cell>
        </row>
        <row r="1410">
          <cell r="I1410">
            <v>5063197443.0999994</v>
          </cell>
        </row>
        <row r="1412">
          <cell r="I1412">
            <v>1109898339</v>
          </cell>
        </row>
        <row r="1413">
          <cell r="I1413">
            <v>1391265398.72</v>
          </cell>
        </row>
        <row r="1414">
          <cell r="I1414">
            <v>1183025950.22</v>
          </cell>
        </row>
        <row r="1415">
          <cell r="I1415">
            <v>2764238586.0999999</v>
          </cell>
        </row>
        <row r="1416">
          <cell r="I1416">
            <v>4519190262.9200001</v>
          </cell>
        </row>
        <row r="1417">
          <cell r="I1417">
            <v>66901431.210000001</v>
          </cell>
        </row>
        <row r="1418">
          <cell r="I1418">
            <v>48438343.719999999</v>
          </cell>
        </row>
        <row r="1419">
          <cell r="I1419">
            <v>86474278.489999995</v>
          </cell>
        </row>
        <row r="1420">
          <cell r="I1420">
            <v>11352704.92</v>
          </cell>
        </row>
        <row r="1421">
          <cell r="I1421">
            <v>0</v>
          </cell>
        </row>
        <row r="1422">
          <cell r="I1422">
            <v>0</v>
          </cell>
        </row>
        <row r="1423">
          <cell r="I1423">
            <v>0</v>
          </cell>
        </row>
        <row r="1424">
          <cell r="I1424">
            <v>11180785295.299999</v>
          </cell>
        </row>
        <row r="1426">
          <cell r="I1426">
            <v>425981158.39999998</v>
          </cell>
        </row>
        <row r="1427">
          <cell r="I1427">
            <v>5028106.9400000004</v>
          </cell>
        </row>
        <row r="1428">
          <cell r="I1428">
            <v>36572544.579999998</v>
          </cell>
        </row>
        <row r="1429">
          <cell r="I1429">
            <v>0</v>
          </cell>
        </row>
        <row r="1430">
          <cell r="I1430">
            <v>0</v>
          </cell>
        </row>
        <row r="1431">
          <cell r="I1431">
            <v>0</v>
          </cell>
        </row>
        <row r="1432">
          <cell r="I1432">
            <v>467581809.91999996</v>
          </cell>
        </row>
        <row r="1434">
          <cell r="I1434">
            <v>842367100.17999995</v>
          </cell>
        </row>
        <row r="1435">
          <cell r="I1435">
            <v>1413930571.98</v>
          </cell>
        </row>
        <row r="1436">
          <cell r="I1436">
            <v>124046208.54000001</v>
          </cell>
        </row>
        <row r="1437">
          <cell r="I1437">
            <v>567192438.75</v>
          </cell>
        </row>
        <row r="1438">
          <cell r="I1438">
            <v>0</v>
          </cell>
        </row>
        <row r="1439">
          <cell r="I1439">
            <v>0</v>
          </cell>
        </row>
        <row r="1440">
          <cell r="I1440">
            <v>2947536319.4499998</v>
          </cell>
        </row>
        <row r="1442">
          <cell r="I1442">
            <v>0</v>
          </cell>
        </row>
        <row r="1443">
          <cell r="I1443">
            <v>0</v>
          </cell>
        </row>
        <row r="1445">
          <cell r="I1445">
            <v>0</v>
          </cell>
        </row>
        <row r="1446">
          <cell r="I1446">
            <v>0</v>
          </cell>
        </row>
        <row r="1448">
          <cell r="I1448">
            <v>0</v>
          </cell>
        </row>
        <row r="1449">
          <cell r="I1449">
            <v>0</v>
          </cell>
        </row>
        <row r="1451">
          <cell r="I1451">
            <v>0</v>
          </cell>
        </row>
        <row r="1452">
          <cell r="I1452">
            <v>0</v>
          </cell>
        </row>
        <row r="1453">
          <cell r="I1453">
            <v>0</v>
          </cell>
        </row>
        <row r="1454">
          <cell r="I1454">
            <v>0</v>
          </cell>
        </row>
        <row r="1456">
          <cell r="I1456">
            <v>0</v>
          </cell>
        </row>
        <row r="1457">
          <cell r="I1457">
            <v>0</v>
          </cell>
        </row>
        <row r="1458">
          <cell r="I1458">
            <v>0</v>
          </cell>
        </row>
        <row r="1459">
          <cell r="I1459">
            <v>0</v>
          </cell>
        </row>
        <row r="1460">
          <cell r="I1460">
            <v>0</v>
          </cell>
        </row>
        <row r="1462">
          <cell r="I1462">
            <v>0</v>
          </cell>
        </row>
        <row r="1463">
          <cell r="I1463">
            <v>0</v>
          </cell>
        </row>
        <row r="1464">
          <cell r="I1464">
            <v>0</v>
          </cell>
        </row>
        <row r="1466">
          <cell r="I1466">
            <v>0</v>
          </cell>
        </row>
        <row r="1467">
          <cell r="I1467">
            <v>0</v>
          </cell>
        </row>
        <row r="1468">
          <cell r="I1468">
            <v>0</v>
          </cell>
        </row>
        <row r="1470">
          <cell r="I1470">
            <v>0</v>
          </cell>
        </row>
        <row r="1471">
          <cell r="I1471">
            <v>0</v>
          </cell>
        </row>
        <row r="1472">
          <cell r="I1472">
            <v>0</v>
          </cell>
        </row>
        <row r="1474">
          <cell r="I1474">
            <v>0</v>
          </cell>
        </row>
        <row r="1475">
          <cell r="I1475">
            <v>0</v>
          </cell>
        </row>
        <row r="1477">
          <cell r="I1477">
            <v>0</v>
          </cell>
        </row>
        <row r="1478">
          <cell r="I1478">
            <v>0</v>
          </cell>
        </row>
        <row r="1480">
          <cell r="I1480">
            <v>0</v>
          </cell>
        </row>
        <row r="1481">
          <cell r="I1481">
            <v>0</v>
          </cell>
        </row>
        <row r="1483">
          <cell r="I1483">
            <v>0</v>
          </cell>
        </row>
        <row r="1484">
          <cell r="I1484">
            <v>0</v>
          </cell>
        </row>
        <row r="1486">
          <cell r="I1486">
            <v>0</v>
          </cell>
        </row>
        <row r="1487">
          <cell r="I1487">
            <v>0</v>
          </cell>
        </row>
        <row r="1489">
          <cell r="I1489">
            <v>-8952323.6500000004</v>
          </cell>
        </row>
        <row r="1490">
          <cell r="I1490">
            <v>0</v>
          </cell>
        </row>
        <row r="1491">
          <cell r="I1491">
            <v>0</v>
          </cell>
        </row>
        <row r="1492">
          <cell r="I1492">
            <v>0</v>
          </cell>
        </row>
        <row r="1493">
          <cell r="I1493">
            <v>-8952323.6500000004</v>
          </cell>
        </row>
        <row r="1495">
          <cell r="I1495">
            <v>-895043216.14999998</v>
          </cell>
        </row>
        <row r="1496">
          <cell r="I1496">
            <v>0</v>
          </cell>
        </row>
        <row r="1497">
          <cell r="I1497">
            <v>0</v>
          </cell>
        </row>
        <row r="1498">
          <cell r="I1498">
            <v>0</v>
          </cell>
        </row>
        <row r="1499">
          <cell r="I1499">
            <v>-895043216.14999998</v>
          </cell>
        </row>
        <row r="1501">
          <cell r="I1501">
            <v>-912546951.22000003</v>
          </cell>
        </row>
        <row r="1502">
          <cell r="I1502">
            <v>-1349100465.3599999</v>
          </cell>
        </row>
        <row r="1503">
          <cell r="I1503">
            <v>-852012905.63999999</v>
          </cell>
        </row>
        <row r="1504">
          <cell r="I1504">
            <v>-1810866243.26</v>
          </cell>
        </row>
        <row r="1505">
          <cell r="I1505">
            <v>-4368408610.8500004</v>
          </cell>
        </row>
        <row r="1506">
          <cell r="I1506">
            <v>0</v>
          </cell>
        </row>
        <row r="1507">
          <cell r="I1507">
            <v>0</v>
          </cell>
        </row>
        <row r="1508">
          <cell r="I1508">
            <v>0</v>
          </cell>
        </row>
        <row r="1509">
          <cell r="I1509">
            <v>-9292935176.3299999</v>
          </cell>
        </row>
        <row r="1511">
          <cell r="I1511">
            <v>-407539703.72000003</v>
          </cell>
        </row>
        <row r="1512">
          <cell r="I1512">
            <v>3133490.91</v>
          </cell>
        </row>
        <row r="1513">
          <cell r="I1513">
            <v>0</v>
          </cell>
        </row>
        <row r="1514">
          <cell r="I1514">
            <v>0</v>
          </cell>
        </row>
        <row r="1515">
          <cell r="I1515">
            <v>0</v>
          </cell>
        </row>
        <row r="1516">
          <cell r="I1516">
            <v>-404406212.81</v>
          </cell>
        </row>
        <row r="1518">
          <cell r="I1518">
            <v>-824119480.42999995</v>
          </cell>
        </row>
        <row r="1519">
          <cell r="I1519">
            <v>-1023471594.99</v>
          </cell>
        </row>
        <row r="1520">
          <cell r="I1520">
            <v>-523238216.18000001</v>
          </cell>
        </row>
        <row r="1521">
          <cell r="I1521">
            <v>0</v>
          </cell>
        </row>
        <row r="1522">
          <cell r="I1522">
            <v>0</v>
          </cell>
        </row>
        <row r="1523">
          <cell r="I1523">
            <v>0</v>
          </cell>
        </row>
        <row r="1524">
          <cell r="I1524">
            <v>-2370829291.5999999</v>
          </cell>
        </row>
        <row r="1526">
          <cell r="I1526">
            <v>-200229327.37</v>
          </cell>
        </row>
        <row r="1527">
          <cell r="I1527">
            <v>0</v>
          </cell>
        </row>
        <row r="1528">
          <cell r="I1528">
            <v>0</v>
          </cell>
        </row>
        <row r="1529">
          <cell r="I1529">
            <v>0</v>
          </cell>
        </row>
        <row r="1530">
          <cell r="I1530">
            <v>-200229327.37</v>
          </cell>
        </row>
        <row r="1532">
          <cell r="I1532">
            <v>0</v>
          </cell>
        </row>
        <row r="1533">
          <cell r="I1533">
            <v>0</v>
          </cell>
        </row>
        <row r="1534">
          <cell r="I1534">
            <v>0</v>
          </cell>
        </row>
        <row r="1536">
          <cell r="I1536">
            <v>0</v>
          </cell>
        </row>
        <row r="1537">
          <cell r="I1537">
            <v>0</v>
          </cell>
        </row>
        <row r="1538">
          <cell r="I1538">
            <v>0</v>
          </cell>
        </row>
        <row r="1540">
          <cell r="I1540">
            <v>0</v>
          </cell>
        </row>
        <row r="1541">
          <cell r="I1541">
            <v>0</v>
          </cell>
        </row>
        <row r="1542">
          <cell r="I1542">
            <v>0</v>
          </cell>
        </row>
        <row r="1544">
          <cell r="I1544">
            <v>0</v>
          </cell>
        </row>
        <row r="1545">
          <cell r="I1545">
            <v>0</v>
          </cell>
        </row>
        <row r="1546">
          <cell r="I1546">
            <v>0</v>
          </cell>
        </row>
        <row r="1548">
          <cell r="I1548">
            <v>0</v>
          </cell>
        </row>
        <row r="1549">
          <cell r="I1549">
            <v>0</v>
          </cell>
        </row>
        <row r="1550">
          <cell r="I1550">
            <v>0</v>
          </cell>
        </row>
        <row r="1552">
          <cell r="I1552">
            <v>0</v>
          </cell>
        </row>
        <row r="1553">
          <cell r="I1553">
            <v>0</v>
          </cell>
        </row>
        <row r="1554">
          <cell r="I1554">
            <v>0</v>
          </cell>
        </row>
        <row r="1556">
          <cell r="I1556">
            <v>0</v>
          </cell>
        </row>
        <row r="1557">
          <cell r="I1557">
            <v>0</v>
          </cell>
        </row>
        <row r="1559">
          <cell r="I1559">
            <v>0</v>
          </cell>
        </row>
        <row r="1560">
          <cell r="I1560">
            <v>0</v>
          </cell>
        </row>
        <row r="1562">
          <cell r="I1562">
            <v>0</v>
          </cell>
        </row>
        <row r="1563">
          <cell r="I1563">
            <v>0</v>
          </cell>
        </row>
        <row r="1565">
          <cell r="I1565">
            <v>0</v>
          </cell>
        </row>
        <row r="1566">
          <cell r="I1566">
            <v>0</v>
          </cell>
        </row>
        <row r="1568">
          <cell r="I1568">
            <v>0</v>
          </cell>
        </row>
        <row r="1569">
          <cell r="I1569">
            <v>0</v>
          </cell>
        </row>
        <row r="1571">
          <cell r="I1571">
            <v>0</v>
          </cell>
        </row>
        <row r="1572">
          <cell r="I1572">
            <v>0</v>
          </cell>
        </row>
        <row r="1574">
          <cell r="I1574">
            <v>0</v>
          </cell>
        </row>
        <row r="1576">
          <cell r="I1576">
            <v>423991932.73000002</v>
          </cell>
        </row>
        <row r="1577">
          <cell r="I1577">
            <v>0</v>
          </cell>
        </row>
        <row r="1578">
          <cell r="I1578">
            <v>0</v>
          </cell>
        </row>
        <row r="1579">
          <cell r="I1579">
            <v>423991932.73000002</v>
          </cell>
        </row>
        <row r="1581">
          <cell r="I1581">
            <v>0</v>
          </cell>
        </row>
        <row r="1582">
          <cell r="I1582">
            <v>0</v>
          </cell>
        </row>
        <row r="1583">
          <cell r="I1583">
            <v>0</v>
          </cell>
        </row>
        <row r="1584">
          <cell r="I1584">
            <v>0</v>
          </cell>
        </row>
        <row r="1586">
          <cell r="I1586">
            <v>0</v>
          </cell>
        </row>
        <row r="1587">
          <cell r="I1587">
            <v>0</v>
          </cell>
        </row>
        <row r="1589">
          <cell r="I1589">
            <v>0</v>
          </cell>
        </row>
        <row r="1590">
          <cell r="I1590">
            <v>0</v>
          </cell>
        </row>
        <row r="1592">
          <cell r="I1592">
            <v>0</v>
          </cell>
        </row>
        <row r="1594">
          <cell r="I1594">
            <v>0</v>
          </cell>
        </row>
        <row r="1596">
          <cell r="I1596">
            <v>0</v>
          </cell>
        </row>
        <row r="1597">
          <cell r="I1597">
            <v>0</v>
          </cell>
        </row>
        <row r="1599">
          <cell r="I1599">
            <v>0</v>
          </cell>
        </row>
        <row r="1600">
          <cell r="I1600">
            <v>0</v>
          </cell>
        </row>
        <row r="1602">
          <cell r="I1602">
            <v>0</v>
          </cell>
        </row>
        <row r="1603">
          <cell r="I1603">
            <v>0</v>
          </cell>
        </row>
        <row r="1605">
          <cell r="I1605">
            <v>0</v>
          </cell>
        </row>
        <row r="1606">
          <cell r="I1606">
            <v>0</v>
          </cell>
        </row>
        <row r="1607">
          <cell r="I1607">
            <v>0</v>
          </cell>
        </row>
        <row r="1608">
          <cell r="I1608">
            <v>0</v>
          </cell>
        </row>
        <row r="1610">
          <cell r="I1610">
            <v>0</v>
          </cell>
        </row>
        <row r="1612">
          <cell r="I1612">
            <v>0</v>
          </cell>
        </row>
        <row r="1614">
          <cell r="I1614">
            <v>0</v>
          </cell>
        </row>
        <row r="1616">
          <cell r="I1616">
            <v>0</v>
          </cell>
        </row>
        <row r="1618">
          <cell r="I1618">
            <v>0</v>
          </cell>
        </row>
        <row r="1619">
          <cell r="I1619">
            <v>0</v>
          </cell>
        </row>
        <row r="1621">
          <cell r="I1621">
            <v>0</v>
          </cell>
        </row>
        <row r="1622">
          <cell r="I1622">
            <v>0</v>
          </cell>
        </row>
        <row r="1624">
          <cell r="I1624">
            <v>0</v>
          </cell>
        </row>
        <row r="1626">
          <cell r="I1626">
            <v>0</v>
          </cell>
        </row>
        <row r="1628">
          <cell r="I1628">
            <v>0</v>
          </cell>
        </row>
        <row r="1629">
          <cell r="I1629">
            <v>0</v>
          </cell>
        </row>
        <row r="1630">
          <cell r="I1630">
            <v>0</v>
          </cell>
        </row>
        <row r="1631">
          <cell r="I1631">
            <v>0</v>
          </cell>
        </row>
        <row r="1633">
          <cell r="I1633">
            <v>0</v>
          </cell>
        </row>
        <row r="1635">
          <cell r="I1635">
            <v>0</v>
          </cell>
        </row>
        <row r="1637">
          <cell r="I1637">
            <v>-196295568.28</v>
          </cell>
        </row>
        <row r="1638">
          <cell r="I1638">
            <v>1878330.69</v>
          </cell>
        </row>
        <row r="1639">
          <cell r="I1639">
            <v>4060230373.79</v>
          </cell>
        </row>
        <row r="1640">
          <cell r="I1640">
            <v>77269582</v>
          </cell>
        </row>
        <row r="1641">
          <cell r="I1641">
            <v>975143996.71000004</v>
          </cell>
        </row>
        <row r="1642">
          <cell r="I1642">
            <v>0</v>
          </cell>
        </row>
        <row r="1643">
          <cell r="I1643">
            <v>0</v>
          </cell>
        </row>
        <row r="1644">
          <cell r="I1644">
            <v>4918226714.9099998</v>
          </cell>
        </row>
        <row r="1646">
          <cell r="I1646">
            <v>-7775825.8099999996</v>
          </cell>
        </row>
        <row r="1647">
          <cell r="I1647">
            <v>-277111175.64999998</v>
          </cell>
        </row>
        <row r="1648">
          <cell r="I1648">
            <v>-355675499.81</v>
          </cell>
        </row>
        <row r="1649">
          <cell r="I1649">
            <v>1549976.08</v>
          </cell>
        </row>
        <row r="1650">
          <cell r="I1650">
            <v>-222466420.84999999</v>
          </cell>
        </row>
        <row r="1651">
          <cell r="I1651">
            <v>0</v>
          </cell>
        </row>
        <row r="1652">
          <cell r="I1652">
            <v>3733094.91</v>
          </cell>
        </row>
        <row r="1653">
          <cell r="I1653">
            <v>-270374900.54000002</v>
          </cell>
        </row>
        <row r="1654">
          <cell r="I1654">
            <v>-99430601.159999996</v>
          </cell>
        </row>
        <row r="1655">
          <cell r="I1655">
            <v>-98232</v>
          </cell>
        </row>
        <row r="1656">
          <cell r="I1656">
            <v>-959498426.99000001</v>
          </cell>
        </row>
        <row r="1657">
          <cell r="I1657">
            <v>-14673505.09</v>
          </cell>
        </row>
        <row r="1658">
          <cell r="I1658">
            <v>-791807522.73000002</v>
          </cell>
        </row>
        <row r="1659">
          <cell r="I1659">
            <v>-675335500.94000006</v>
          </cell>
        </row>
        <row r="1660">
          <cell r="I1660">
            <v>-329456790.22000003</v>
          </cell>
        </row>
        <row r="1661">
          <cell r="I1661">
            <v>-807660682.82000005</v>
          </cell>
        </row>
        <row r="1662">
          <cell r="I1662">
            <v>0</v>
          </cell>
        </row>
        <row r="1663">
          <cell r="I1663">
            <v>-95043277.040000007</v>
          </cell>
        </row>
        <row r="1664">
          <cell r="I1664">
            <v>-38911297.710000001</v>
          </cell>
        </row>
        <row r="1665">
          <cell r="I1665">
            <v>-7896903.0999999996</v>
          </cell>
        </row>
        <row r="1666">
          <cell r="I1666">
            <v>0</v>
          </cell>
        </row>
        <row r="1667">
          <cell r="I1667">
            <v>-2855087.82</v>
          </cell>
        </row>
        <row r="1668">
          <cell r="I1668">
            <v>0</v>
          </cell>
        </row>
        <row r="1669">
          <cell r="I1669">
            <v>-32770202.600000001</v>
          </cell>
        </row>
        <row r="1670">
          <cell r="I1670">
            <v>-68111918.140000001</v>
          </cell>
        </row>
        <row r="1671">
          <cell r="I1671">
            <v>-522995623.60000002</v>
          </cell>
        </row>
        <row r="1672">
          <cell r="I1672">
            <v>400583399.31</v>
          </cell>
        </row>
        <row r="1673">
          <cell r="I1673">
            <v>-5174082924.3200006</v>
          </cell>
        </row>
        <row r="1675">
          <cell r="I1675">
            <v>-95526809.680000007</v>
          </cell>
        </row>
        <row r="1676">
          <cell r="I1676">
            <v>-203123332.13999999</v>
          </cell>
        </row>
        <row r="1677">
          <cell r="I1677">
            <v>-311695563.05000001</v>
          </cell>
        </row>
        <row r="1678">
          <cell r="I1678">
            <v>-610345704.87</v>
          </cell>
        </row>
        <row r="1680">
          <cell r="I1680">
            <v>-193546382.74000001</v>
          </cell>
        </row>
        <row r="1681">
          <cell r="I1681">
            <v>-90713529.040000007</v>
          </cell>
        </row>
        <row r="1682">
          <cell r="I1682">
            <v>-284259911.78000003</v>
          </cell>
        </row>
        <row r="1684">
          <cell r="I1684">
            <v>-1025270590.11</v>
          </cell>
        </row>
        <row r="1685">
          <cell r="I1685">
            <v>-1316711571.29</v>
          </cell>
        </row>
        <row r="1686">
          <cell r="I1686">
            <v>-2341982161.4000001</v>
          </cell>
        </row>
        <row r="1688">
          <cell r="I1688">
            <v>-0.56000000000000005</v>
          </cell>
        </row>
        <row r="1689">
          <cell r="I1689">
            <v>-0.56000000000000005</v>
          </cell>
        </row>
        <row r="1691">
          <cell r="I1691">
            <v>-27676731.68</v>
          </cell>
        </row>
        <row r="1692">
          <cell r="I1692">
            <v>3440558.41</v>
          </cell>
        </row>
        <row r="1693">
          <cell r="I1693">
            <v>-4082556.58</v>
          </cell>
        </row>
        <row r="1694">
          <cell r="I1694">
            <v>-17942</v>
          </cell>
        </row>
        <row r="1695">
          <cell r="I1695">
            <v>-307688</v>
          </cell>
        </row>
        <row r="1696">
          <cell r="I1696">
            <v>-69330090.409999996</v>
          </cell>
        </row>
        <row r="1697">
          <cell r="I1697">
            <v>-3596</v>
          </cell>
        </row>
        <row r="1698">
          <cell r="I1698">
            <v>-1439904.82</v>
          </cell>
        </row>
        <row r="1699">
          <cell r="I1699">
            <v>-107106034.58</v>
          </cell>
        </row>
        <row r="1700">
          <cell r="I1700">
            <v>-1251691</v>
          </cell>
        </row>
        <row r="1701">
          <cell r="I1701">
            <v>-5120230.22</v>
          </cell>
        </row>
        <row r="1702">
          <cell r="I1702">
            <v>-3251768.22</v>
          </cell>
        </row>
        <row r="1703">
          <cell r="I1703">
            <v>-25805.67</v>
          </cell>
        </row>
        <row r="1704">
          <cell r="I1704">
            <v>-43622321.280000001</v>
          </cell>
        </row>
        <row r="1705">
          <cell r="I1705">
            <v>-111096.16</v>
          </cell>
        </row>
        <row r="1706">
          <cell r="I1706">
            <v>-13593301.390000001</v>
          </cell>
        </row>
        <row r="1707">
          <cell r="I1707">
            <v>-47579535.939999998</v>
          </cell>
        </row>
        <row r="1708">
          <cell r="I1708">
            <v>-2348743.29</v>
          </cell>
        </row>
        <row r="1709">
          <cell r="I1709">
            <v>-2374478.29</v>
          </cell>
        </row>
        <row r="1710">
          <cell r="I1710">
            <v>-35125976.460000001</v>
          </cell>
        </row>
        <row r="1711">
          <cell r="I1711">
            <v>437547613.87</v>
          </cell>
        </row>
        <row r="1712">
          <cell r="I1712">
            <v>-286554138.13</v>
          </cell>
        </row>
        <row r="1713">
          <cell r="I1713">
            <v>-19053217.059999999</v>
          </cell>
        </row>
        <row r="1714">
          <cell r="I1714">
            <v>-6494146.2599999998</v>
          </cell>
        </row>
        <row r="1715">
          <cell r="I1715">
            <v>-10131310.24</v>
          </cell>
        </row>
        <row r="1716">
          <cell r="I1716">
            <v>-1102563.1100000001</v>
          </cell>
        </row>
        <row r="1717">
          <cell r="I1717">
            <v>-2445522</v>
          </cell>
        </row>
        <row r="1718">
          <cell r="I1718">
            <v>-944600</v>
          </cell>
        </row>
        <row r="1719">
          <cell r="I1719">
            <v>169133</v>
          </cell>
        </row>
        <row r="1720">
          <cell r="I1720">
            <v>-272900</v>
          </cell>
        </row>
        <row r="1721">
          <cell r="I1721">
            <v>-79380</v>
          </cell>
        </row>
        <row r="1722">
          <cell r="I1722">
            <v>-25456.240000000002</v>
          </cell>
        </row>
        <row r="1723">
          <cell r="I1723">
            <v>0</v>
          </cell>
        </row>
        <row r="1724">
          <cell r="I1724">
            <v>-27064201.800000001</v>
          </cell>
        </row>
        <row r="1725">
          <cell r="I1725">
            <v>-12077467.41</v>
          </cell>
        </row>
        <row r="1726">
          <cell r="I1726">
            <v>0</v>
          </cell>
        </row>
        <row r="1727">
          <cell r="I1727">
            <v>-20155215.629999999</v>
          </cell>
        </row>
        <row r="1728">
          <cell r="I1728">
            <v>427899.63</v>
          </cell>
        </row>
        <row r="1729">
          <cell r="I1729">
            <v>0</v>
          </cell>
        </row>
        <row r="1730">
          <cell r="I1730">
            <v>277303.53999999998</v>
          </cell>
        </row>
        <row r="1731">
          <cell r="I1731">
            <v>0</v>
          </cell>
        </row>
        <row r="1732">
          <cell r="I1732">
            <v>-1133577.99</v>
          </cell>
        </row>
        <row r="1733">
          <cell r="I1733">
            <v>0</v>
          </cell>
        </row>
        <row r="1734">
          <cell r="I1734">
            <v>0.01</v>
          </cell>
        </row>
        <row r="1735">
          <cell r="I1735">
            <v>-0.01</v>
          </cell>
        </row>
        <row r="1736">
          <cell r="I1736">
            <v>-0.02</v>
          </cell>
        </row>
        <row r="1737">
          <cell r="I1737">
            <v>-959804.29</v>
          </cell>
        </row>
        <row r="1738">
          <cell r="I1738">
            <v>-16012296.73</v>
          </cell>
        </row>
        <row r="1739">
          <cell r="I1739">
            <v>-0.04</v>
          </cell>
        </row>
        <row r="1740">
          <cell r="I1740">
            <v>0.03</v>
          </cell>
        </row>
        <row r="1741">
          <cell r="I1741">
            <v>-1887648</v>
          </cell>
        </row>
        <row r="1742">
          <cell r="I1742">
            <v>-0.01</v>
          </cell>
        </row>
        <row r="1743">
          <cell r="I1743">
            <v>-1263164.78</v>
          </cell>
        </row>
        <row r="1744">
          <cell r="I1744">
            <v>0.03</v>
          </cell>
        </row>
        <row r="1745">
          <cell r="I1745">
            <v>-0.02</v>
          </cell>
        </row>
        <row r="1746">
          <cell r="I1746">
            <v>-31289652.100000001</v>
          </cell>
        </row>
        <row r="1747">
          <cell r="I1747">
            <v>-7841375.5099999998</v>
          </cell>
        </row>
        <row r="1748">
          <cell r="I1748">
            <v>0</v>
          </cell>
        </row>
        <row r="1749">
          <cell r="I1749">
            <v>0</v>
          </cell>
        </row>
        <row r="1750">
          <cell r="I1750">
            <v>-0.01</v>
          </cell>
        </row>
        <row r="1751">
          <cell r="I1751">
            <v>-81509.64</v>
          </cell>
        </row>
        <row r="1752">
          <cell r="I1752">
            <v>-110398.14</v>
          </cell>
        </row>
        <row r="1753">
          <cell r="I1753">
            <v>0.01</v>
          </cell>
        </row>
        <row r="1754">
          <cell r="I1754">
            <v>0.01</v>
          </cell>
        </row>
        <row r="1755">
          <cell r="I1755">
            <v>0</v>
          </cell>
        </row>
        <row r="1756">
          <cell r="I1756">
            <v>0</v>
          </cell>
        </row>
        <row r="1757">
          <cell r="I1757">
            <v>0</v>
          </cell>
        </row>
        <row r="1758">
          <cell r="I1758">
            <v>0</v>
          </cell>
        </row>
        <row r="1759">
          <cell r="I1759">
            <v>0.01</v>
          </cell>
        </row>
        <row r="1760">
          <cell r="I1760">
            <v>0</v>
          </cell>
        </row>
        <row r="1761">
          <cell r="I1761">
            <v>-7341.29</v>
          </cell>
        </row>
        <row r="1762">
          <cell r="I1762">
            <v>-175102.85</v>
          </cell>
        </row>
        <row r="1763">
          <cell r="I1763">
            <v>0</v>
          </cell>
        </row>
        <row r="1764">
          <cell r="I1764">
            <v>-187693.22</v>
          </cell>
        </row>
        <row r="1765">
          <cell r="I1765">
            <v>-6736.71</v>
          </cell>
        </row>
        <row r="1766">
          <cell r="I1766">
            <v>-539719</v>
          </cell>
        </row>
        <row r="1767">
          <cell r="I1767">
            <v>-3682227.31</v>
          </cell>
        </row>
        <row r="1768">
          <cell r="I1768">
            <v>0</v>
          </cell>
        </row>
        <row r="1769">
          <cell r="I1769">
            <v>6165.13</v>
          </cell>
        </row>
        <row r="1770">
          <cell r="I1770">
            <v>0</v>
          </cell>
        </row>
        <row r="1771">
          <cell r="I1771">
            <v>0</v>
          </cell>
        </row>
        <row r="1772">
          <cell r="I1772">
            <v>0.01</v>
          </cell>
        </row>
        <row r="1773">
          <cell r="I1773">
            <v>-131755.85</v>
          </cell>
        </row>
        <row r="1774">
          <cell r="I1774">
            <v>-56705.15</v>
          </cell>
        </row>
        <row r="1775">
          <cell r="I1775">
            <v>-0.54</v>
          </cell>
        </row>
        <row r="1776">
          <cell r="I1776">
            <v>0</v>
          </cell>
        </row>
        <row r="1777">
          <cell r="I1777">
            <v>0</v>
          </cell>
        </row>
        <row r="1778">
          <cell r="I1778">
            <v>-788660.3</v>
          </cell>
        </row>
        <row r="1779">
          <cell r="I1779">
            <v>-944524.05</v>
          </cell>
        </row>
        <row r="1780">
          <cell r="I1780">
            <v>-1894.4</v>
          </cell>
        </row>
        <row r="1781">
          <cell r="I1781">
            <v>-1409077.94</v>
          </cell>
        </row>
        <row r="1782">
          <cell r="I1782">
            <v>-536948354.90999997</v>
          </cell>
        </row>
        <row r="1783">
          <cell r="I1783">
            <v>-1262057.21</v>
          </cell>
        </row>
        <row r="1784">
          <cell r="I1784">
            <v>-73083415.890000001</v>
          </cell>
        </row>
        <row r="1785">
          <cell r="I1785">
            <v>-630365.43999999994</v>
          </cell>
        </row>
        <row r="1786">
          <cell r="I1786">
            <v>0</v>
          </cell>
        </row>
        <row r="1787">
          <cell r="I1787">
            <v>-7196631.0800000001</v>
          </cell>
        </row>
        <row r="1788">
          <cell r="I1788">
            <v>-996532626.61000025</v>
          </cell>
        </row>
        <row r="1790">
          <cell r="I1790">
            <v>0</v>
          </cell>
        </row>
        <row r="1791">
          <cell r="I1791">
            <v>0</v>
          </cell>
        </row>
        <row r="1793">
          <cell r="I1793">
            <v>-3778857.97</v>
          </cell>
        </row>
        <row r="1794">
          <cell r="I1794">
            <v>-3554368.75</v>
          </cell>
        </row>
        <row r="1795">
          <cell r="I1795">
            <v>0</v>
          </cell>
        </row>
        <row r="1796">
          <cell r="I1796">
            <v>-1180</v>
          </cell>
        </row>
        <row r="1797">
          <cell r="I1797">
            <v>0</v>
          </cell>
        </row>
        <row r="1798">
          <cell r="I1798">
            <v>-3401315.6</v>
          </cell>
        </row>
        <row r="1799">
          <cell r="I1799">
            <v>-363909</v>
          </cell>
        </row>
        <row r="1800">
          <cell r="I1800">
            <v>-8502277</v>
          </cell>
        </row>
        <row r="1801">
          <cell r="I1801">
            <v>-759361604.67999995</v>
          </cell>
        </row>
        <row r="1802">
          <cell r="I1802">
            <v>-26436276.690000001</v>
          </cell>
        </row>
        <row r="1803">
          <cell r="I1803">
            <v>0.01</v>
          </cell>
        </row>
        <row r="1804">
          <cell r="I1804">
            <v>-5.48</v>
          </cell>
        </row>
        <row r="1805">
          <cell r="I1805">
            <v>0</v>
          </cell>
        </row>
        <row r="1806">
          <cell r="I1806">
            <v>-2500</v>
          </cell>
        </row>
        <row r="1807">
          <cell r="I1807">
            <v>-900238.34</v>
          </cell>
        </row>
        <row r="1808">
          <cell r="I1808">
            <v>-5327717.7699999996</v>
          </cell>
        </row>
        <row r="1809">
          <cell r="I1809">
            <v>0</v>
          </cell>
        </row>
        <row r="1810">
          <cell r="I1810">
            <v>-4515337811.6899996</v>
          </cell>
        </row>
        <row r="1811">
          <cell r="I1811">
            <v>-441624532.26999998</v>
          </cell>
        </row>
        <row r="1812">
          <cell r="I1812">
            <v>-84440350.090000004</v>
          </cell>
        </row>
        <row r="1813">
          <cell r="I1813">
            <v>-2021010</v>
          </cell>
        </row>
        <row r="1814">
          <cell r="I1814">
            <v>-5855053955.3199997</v>
          </cell>
        </row>
        <row r="1816">
          <cell r="I1816">
            <v>329752484.32999998</v>
          </cell>
        </row>
        <row r="1817">
          <cell r="I1817">
            <v>1736079.35</v>
          </cell>
        </row>
        <row r="1818">
          <cell r="I1818">
            <v>-2288714.16</v>
          </cell>
        </row>
        <row r="1819">
          <cell r="I1819">
            <v>0</v>
          </cell>
        </row>
        <row r="1820">
          <cell r="I1820">
            <v>329199849.51999998</v>
          </cell>
        </row>
        <row r="1822">
          <cell r="I1822">
            <v>28000000</v>
          </cell>
        </row>
        <row r="1823">
          <cell r="I1823">
            <v>28000000</v>
          </cell>
        </row>
        <row r="1825">
          <cell r="I1825">
            <v>-629476140</v>
          </cell>
        </row>
        <row r="1826">
          <cell r="I1826">
            <v>654426140</v>
          </cell>
        </row>
        <row r="1827">
          <cell r="I1827">
            <v>24950000</v>
          </cell>
        </row>
        <row r="1829">
          <cell r="I1829">
            <v>259453910.91</v>
          </cell>
        </row>
        <row r="1830">
          <cell r="I1830">
            <v>1833233</v>
          </cell>
        </row>
        <row r="1831">
          <cell r="I1831">
            <v>261287143.91</v>
          </cell>
        </row>
        <row r="1833">
          <cell r="I1833">
            <v>0</v>
          </cell>
        </row>
        <row r="1834">
          <cell r="I1834">
            <v>0</v>
          </cell>
        </row>
        <row r="1836">
          <cell r="I1836">
            <v>-12444874.4</v>
          </cell>
        </row>
        <row r="1837">
          <cell r="I1837">
            <v>-83534371.700000003</v>
          </cell>
        </row>
        <row r="1838">
          <cell r="I1838">
            <v>47276517.490000002</v>
          </cell>
        </row>
        <row r="1839">
          <cell r="I1839">
            <v>363459511.41000003</v>
          </cell>
        </row>
        <row r="1840">
          <cell r="I1840">
            <v>10973999.789999999</v>
          </cell>
        </row>
        <row r="1841">
          <cell r="I1841">
            <v>50046377.670000002</v>
          </cell>
        </row>
        <row r="1842">
          <cell r="I1842">
            <v>0</v>
          </cell>
        </row>
        <row r="1843">
          <cell r="I1843">
            <v>5562518.4699999997</v>
          </cell>
        </row>
        <row r="1844">
          <cell r="I1844">
            <v>328154694.82999998</v>
          </cell>
        </row>
        <row r="1845">
          <cell r="I1845">
            <v>4355849.07</v>
          </cell>
        </row>
        <row r="1846">
          <cell r="I1846">
            <v>713850222.63000011</v>
          </cell>
        </row>
        <row r="1848">
          <cell r="I1848">
            <v>3310546.77</v>
          </cell>
        </row>
        <row r="1849">
          <cell r="I1849">
            <v>150171860.46000001</v>
          </cell>
        </row>
        <row r="1850">
          <cell r="I1850">
            <v>4515337811.6899996</v>
          </cell>
        </row>
        <row r="1851">
          <cell r="I1851">
            <v>54833728.490000002</v>
          </cell>
        </row>
        <row r="1852">
          <cell r="I1852">
            <v>355548803.13</v>
          </cell>
        </row>
        <row r="1853">
          <cell r="I1853">
            <v>69684497.920000002</v>
          </cell>
        </row>
        <row r="1854">
          <cell r="I1854">
            <v>5.48</v>
          </cell>
        </row>
        <row r="1855">
          <cell r="I1855">
            <v>11408355.24</v>
          </cell>
        </row>
        <row r="1856">
          <cell r="I1856">
            <v>0</v>
          </cell>
        </row>
        <row r="1857">
          <cell r="I1857">
            <v>59175217.68</v>
          </cell>
        </row>
        <row r="1858">
          <cell r="I1858">
            <v>0</v>
          </cell>
        </row>
        <row r="1859">
          <cell r="I1859">
            <v>-0.24</v>
          </cell>
        </row>
        <row r="1860">
          <cell r="I1860">
            <v>55032327.149999999</v>
          </cell>
        </row>
        <row r="1861">
          <cell r="I1861">
            <v>0</v>
          </cell>
        </row>
        <row r="1862">
          <cell r="I1862">
            <v>0</v>
          </cell>
        </row>
        <row r="1863">
          <cell r="I1863">
            <v>5274503153.7699995</v>
          </cell>
        </row>
        <row r="1893">
          <cell r="I1893">
            <v>0</v>
          </cell>
        </row>
        <row r="1894">
          <cell r="I1894">
            <v>0</v>
          </cell>
        </row>
        <row r="1895">
          <cell r="I1895">
            <v>0</v>
          </cell>
        </row>
        <row r="1897">
          <cell r="I1897">
            <v>-91669074.239999995</v>
          </cell>
        </row>
        <row r="1898">
          <cell r="I1898">
            <v>0</v>
          </cell>
        </row>
        <row r="1899">
          <cell r="I1899">
            <v>-91669074.239999995</v>
          </cell>
        </row>
        <row r="1901">
          <cell r="I1901">
            <v>0</v>
          </cell>
        </row>
        <row r="1902">
          <cell r="I1902">
            <v>0</v>
          </cell>
        </row>
        <row r="1904">
          <cell r="I1904">
            <v>0</v>
          </cell>
        </row>
        <row r="1905">
          <cell r="I1905">
            <v>0</v>
          </cell>
        </row>
        <row r="1907">
          <cell r="I1907">
            <v>0</v>
          </cell>
        </row>
        <row r="1908">
          <cell r="I1908">
            <v>0</v>
          </cell>
        </row>
        <row r="1910">
          <cell r="I1910">
            <v>0</v>
          </cell>
        </row>
        <row r="1911">
          <cell r="I1911">
            <v>0</v>
          </cell>
        </row>
        <row r="1913">
          <cell r="I1913">
            <v>0</v>
          </cell>
        </row>
        <row r="1915">
          <cell r="I1915">
            <v>556074965.57000005</v>
          </cell>
        </row>
        <row r="1916">
          <cell r="I1916">
            <v>556074965.57000005</v>
          </cell>
        </row>
        <row r="1918">
          <cell r="I1918">
            <v>0</v>
          </cell>
        </row>
        <row r="1919">
          <cell r="I1919">
            <v>0</v>
          </cell>
        </row>
        <row r="1920">
          <cell r="I1920">
            <v>0</v>
          </cell>
        </row>
        <row r="1922">
          <cell r="I1922">
            <v>0</v>
          </cell>
        </row>
        <row r="1923">
          <cell r="I1923">
            <v>0</v>
          </cell>
        </row>
        <row r="1925">
          <cell r="I1925">
            <v>0</v>
          </cell>
        </row>
        <row r="1926">
          <cell r="I1926">
            <v>0</v>
          </cell>
        </row>
        <row r="1928">
          <cell r="I1928">
            <v>-395005419.75999999</v>
          </cell>
        </row>
        <row r="1929">
          <cell r="I1929">
            <v>-395005419.75999999</v>
          </cell>
        </row>
        <row r="1931">
          <cell r="I1931">
            <v>0</v>
          </cell>
        </row>
        <row r="1932">
          <cell r="I1932">
            <v>0</v>
          </cell>
        </row>
        <row r="1934">
          <cell r="I1934">
            <v>-2705097.47</v>
          </cell>
        </row>
        <row r="1935">
          <cell r="I1935">
            <v>-2705097.47</v>
          </cell>
        </row>
        <row r="1937">
          <cell r="I1937">
            <v>-122434365.51000001</v>
          </cell>
        </row>
        <row r="1938">
          <cell r="I1938">
            <v>-410210176</v>
          </cell>
        </row>
        <row r="1939">
          <cell r="I1939">
            <v>514856138</v>
          </cell>
        </row>
        <row r="1940">
          <cell r="I1940">
            <v>0</v>
          </cell>
        </row>
        <row r="1941">
          <cell r="I1941">
            <v>0</v>
          </cell>
        </row>
        <row r="1942">
          <cell r="I1942">
            <v>0</v>
          </cell>
        </row>
        <row r="1943">
          <cell r="I1943">
            <v>-17788403.50999999</v>
          </cell>
        </row>
        <row r="1945">
          <cell r="I1945">
            <v>-680418796.91999996</v>
          </cell>
        </row>
        <row r="1946">
          <cell r="I1946">
            <v>-2567637965.3000002</v>
          </cell>
        </row>
        <row r="1947">
          <cell r="I1947">
            <v>-3248056762.2200003</v>
          </cell>
        </row>
        <row r="1949">
          <cell r="I1949">
            <v>0</v>
          </cell>
        </row>
        <row r="1951">
          <cell r="I1951">
            <v>0</v>
          </cell>
        </row>
        <row r="1953">
          <cell r="I1953">
            <v>0</v>
          </cell>
        </row>
        <row r="1955">
          <cell r="I1955">
            <v>35796111.43</v>
          </cell>
        </row>
        <row r="1956">
          <cell r="I1956">
            <v>35796111.43</v>
          </cell>
        </row>
        <row r="1958">
          <cell r="I1958">
            <v>40434994.369999997</v>
          </cell>
        </row>
        <row r="1959">
          <cell r="I1959">
            <v>25281889.010000002</v>
          </cell>
        </row>
        <row r="1960">
          <cell r="I1960">
            <v>65716883.379999995</v>
          </cell>
        </row>
        <row r="1962">
          <cell r="I1962">
            <v>135550135.88999999</v>
          </cell>
        </row>
        <row r="1963">
          <cell r="I1963">
            <v>20966277.329999998</v>
          </cell>
        </row>
        <row r="1964">
          <cell r="I1964">
            <v>5085900.3600000003</v>
          </cell>
        </row>
        <row r="1965">
          <cell r="I1965">
            <v>2513587.2000000002</v>
          </cell>
        </row>
        <row r="1966">
          <cell r="I1966">
            <v>2892548.15</v>
          </cell>
        </row>
        <row r="1967">
          <cell r="I1967">
            <v>83672057.189999998</v>
          </cell>
        </row>
        <row r="1968">
          <cell r="I1968">
            <v>7873665.5499999998</v>
          </cell>
        </row>
        <row r="1969">
          <cell r="I1969">
            <v>18231660.02</v>
          </cell>
        </row>
        <row r="1970">
          <cell r="I1970">
            <v>276785831.69</v>
          </cell>
        </row>
        <row r="1972">
          <cell r="I1972">
            <v>0</v>
          </cell>
        </row>
        <row r="1973">
          <cell r="I1973">
            <v>0</v>
          </cell>
        </row>
        <row r="1975">
          <cell r="I1975">
            <v>0</v>
          </cell>
        </row>
        <row r="1976">
          <cell r="I1976">
            <v>0</v>
          </cell>
        </row>
        <row r="1978">
          <cell r="I1978">
            <v>0</v>
          </cell>
        </row>
        <row r="1979">
          <cell r="I1979">
            <v>0</v>
          </cell>
        </row>
        <row r="1982">
          <cell r="I1982">
            <v>0</v>
          </cell>
        </row>
        <row r="1983">
          <cell r="I1983">
            <v>0</v>
          </cell>
        </row>
        <row r="1985">
          <cell r="I1985">
            <v>0</v>
          </cell>
        </row>
        <row r="1986">
          <cell r="I1986">
            <v>0</v>
          </cell>
        </row>
        <row r="1987">
          <cell r="I1987">
            <v>0</v>
          </cell>
        </row>
        <row r="1989">
          <cell r="I1989">
            <v>0</v>
          </cell>
        </row>
        <row r="1990">
          <cell r="I1990">
            <v>0</v>
          </cell>
        </row>
        <row r="1991">
          <cell r="I1991">
            <v>0</v>
          </cell>
        </row>
        <row r="2005">
          <cell r="I2005">
            <v>0</v>
          </cell>
        </row>
        <row r="2006">
          <cell r="I2006">
            <v>0</v>
          </cell>
        </row>
        <row r="2008">
          <cell r="I2008">
            <v>0</v>
          </cell>
        </row>
        <row r="2009">
          <cell r="I2009">
            <v>0</v>
          </cell>
        </row>
        <row r="2010">
          <cell r="I2010">
            <v>0</v>
          </cell>
        </row>
        <row r="2011">
          <cell r="I2011">
            <v>0</v>
          </cell>
        </row>
        <row r="2012">
          <cell r="I2012">
            <v>0</v>
          </cell>
        </row>
        <row r="2013">
          <cell r="I2013">
            <v>0</v>
          </cell>
        </row>
        <row r="2014">
          <cell r="I2014">
            <v>0</v>
          </cell>
        </row>
        <row r="2015">
          <cell r="I2015">
            <v>0</v>
          </cell>
        </row>
        <row r="2017">
          <cell r="I2017">
            <v>0</v>
          </cell>
        </row>
        <row r="2018">
          <cell r="I2018">
            <v>0</v>
          </cell>
        </row>
        <row r="2026">
          <cell r="I2026">
            <v>-14250000000</v>
          </cell>
        </row>
        <row r="2027">
          <cell r="I2027">
            <v>-14250000000</v>
          </cell>
        </row>
        <row r="2030">
          <cell r="I2030">
            <v>700874754.21000004</v>
          </cell>
        </row>
        <row r="2031">
          <cell r="I2031">
            <v>0.01</v>
          </cell>
        </row>
        <row r="2032">
          <cell r="I2032">
            <v>2200000000</v>
          </cell>
        </row>
        <row r="2033">
          <cell r="I2033">
            <v>2900874754.2200003</v>
          </cell>
        </row>
        <row r="2035">
          <cell r="I2035">
            <v>7438897.0899999999</v>
          </cell>
        </row>
        <row r="2036">
          <cell r="I2036">
            <v>113269956.81</v>
          </cell>
        </row>
        <row r="2037">
          <cell r="I2037">
            <v>-0.01</v>
          </cell>
        </row>
        <row r="2038">
          <cell r="I2038">
            <v>0</v>
          </cell>
        </row>
        <row r="2039">
          <cell r="I2039">
            <v>0</v>
          </cell>
        </row>
        <row r="2040">
          <cell r="I2040">
            <v>0.01</v>
          </cell>
        </row>
        <row r="2041">
          <cell r="I2041">
            <v>8685737.4800000004</v>
          </cell>
        </row>
        <row r="2042">
          <cell r="I2042">
            <v>30704149.800000001</v>
          </cell>
        </row>
        <row r="2043">
          <cell r="I2043">
            <v>11317640.15</v>
          </cell>
        </row>
        <row r="2044">
          <cell r="I2044">
            <v>247728</v>
          </cell>
        </row>
        <row r="2045">
          <cell r="I2045">
            <v>3637108.56</v>
          </cell>
        </row>
        <row r="2046">
          <cell r="I2046">
            <v>15706</v>
          </cell>
        </row>
        <row r="2047">
          <cell r="I2047">
            <v>3624681</v>
          </cell>
        </row>
        <row r="2048">
          <cell r="I2048">
            <v>28535588.219999999</v>
          </cell>
        </row>
        <row r="2049">
          <cell r="I2049">
            <v>28464317.510000002</v>
          </cell>
        </row>
        <row r="2050">
          <cell r="I2050">
            <v>-65551070.399999999</v>
          </cell>
        </row>
        <row r="2051">
          <cell r="I2051">
            <v>2907.7</v>
          </cell>
        </row>
        <row r="2052">
          <cell r="I2052">
            <v>-0.01</v>
          </cell>
        </row>
        <row r="2053">
          <cell r="I2053">
            <v>170393347.91</v>
          </cell>
        </row>
        <row r="2059">
          <cell r="I2059">
            <v>166316728.33000001</v>
          </cell>
        </row>
        <row r="2060">
          <cell r="I2060">
            <v>166316728.33000001</v>
          </cell>
        </row>
        <row r="2062">
          <cell r="I2062">
            <v>6531494.6699999999</v>
          </cell>
        </row>
        <row r="2063">
          <cell r="I2063">
            <v>6531494.6699999999</v>
          </cell>
        </row>
        <row r="2065">
          <cell r="I2065">
            <v>-166229896.34</v>
          </cell>
        </row>
        <row r="2066">
          <cell r="I2066">
            <v>-166229896.34</v>
          </cell>
        </row>
        <row r="2068">
          <cell r="I2068">
            <v>-6531314.6699999999</v>
          </cell>
        </row>
        <row r="2069">
          <cell r="I2069">
            <v>-6531314.6699999999</v>
          </cell>
        </row>
        <row r="2071">
          <cell r="I2071">
            <v>11220438478.450001</v>
          </cell>
        </row>
        <row r="2072">
          <cell r="I2072">
            <v>11220438478.450001</v>
          </cell>
        </row>
        <row r="2074">
          <cell r="I2074">
            <v>-11220438478.030001</v>
          </cell>
        </row>
        <row r="2075">
          <cell r="I2075">
            <v>-11220438478.030001</v>
          </cell>
        </row>
        <row r="2077">
          <cell r="I2077">
            <v>7250000.0099999998</v>
          </cell>
        </row>
        <row r="2078">
          <cell r="I2078">
            <v>7250000.0099999998</v>
          </cell>
        </row>
        <row r="2080">
          <cell r="I2080">
            <v>-7337012.4199999999</v>
          </cell>
        </row>
        <row r="2081">
          <cell r="I2081">
            <v>-7337012.4199999999</v>
          </cell>
        </row>
        <row r="2083">
          <cell r="I2083">
            <v>0</v>
          </cell>
        </row>
        <row r="2085">
          <cell r="I2085">
            <v>0</v>
          </cell>
        </row>
        <row r="2087">
          <cell r="I2087">
            <v>1946000000</v>
          </cell>
        </row>
        <row r="2088">
          <cell r="I2088">
            <v>1946000000</v>
          </cell>
        </row>
        <row r="2091">
          <cell r="I2091">
            <v>221010945.09</v>
          </cell>
        </row>
        <row r="2092">
          <cell r="I2092">
            <v>52392872.43</v>
          </cell>
        </row>
        <row r="2093">
          <cell r="I2093">
            <v>32942561.739999998</v>
          </cell>
        </row>
        <row r="2094">
          <cell r="I2094">
            <v>-0.51</v>
          </cell>
        </row>
        <row r="2095">
          <cell r="I2095">
            <v>642005875.38999999</v>
          </cell>
        </row>
        <row r="2096">
          <cell r="I2096">
            <v>0</v>
          </cell>
        </row>
        <row r="2097">
          <cell r="I2097">
            <v>34735852.979999997</v>
          </cell>
        </row>
        <row r="2098">
          <cell r="I2098">
            <v>5883335.8799999999</v>
          </cell>
        </row>
        <row r="2099">
          <cell r="I2099">
            <v>10773477.17</v>
          </cell>
        </row>
        <row r="2100">
          <cell r="I2100">
            <v>658705.91</v>
          </cell>
        </row>
        <row r="2101">
          <cell r="I2101">
            <v>296655.09000000003</v>
          </cell>
        </row>
        <row r="2102">
          <cell r="I2102">
            <v>925985.02</v>
          </cell>
        </row>
        <row r="2103">
          <cell r="I2103">
            <v>46380480.57</v>
          </cell>
        </row>
        <row r="2104">
          <cell r="I2104">
            <v>192828.18</v>
          </cell>
        </row>
        <row r="2105">
          <cell r="I2105">
            <v>71398.12</v>
          </cell>
        </row>
        <row r="2106">
          <cell r="I2106">
            <v>1048270973.0599999</v>
          </cell>
        </row>
        <row r="2135">
          <cell r="I2135">
            <v>0</v>
          </cell>
        </row>
        <row r="2137">
          <cell r="I2137">
            <v>0</v>
          </cell>
        </row>
        <row r="2139">
          <cell r="I2139">
            <v>0</v>
          </cell>
        </row>
        <row r="2140">
          <cell r="I2140">
            <v>0</v>
          </cell>
        </row>
        <row r="2142">
          <cell r="I2142">
            <v>29995117.649999999</v>
          </cell>
        </row>
        <row r="2143">
          <cell r="I2143">
            <v>121762563.79000001</v>
          </cell>
        </row>
        <row r="2144">
          <cell r="I2144">
            <v>11398278.99</v>
          </cell>
        </row>
        <row r="2145">
          <cell r="I2145">
            <v>10077102.4</v>
          </cell>
        </row>
        <row r="2146">
          <cell r="I2146">
            <v>14872910</v>
          </cell>
        </row>
        <row r="2147">
          <cell r="I2147">
            <v>74190070.739999995</v>
          </cell>
        </row>
        <row r="2148">
          <cell r="I2148">
            <v>214385719.88</v>
          </cell>
        </row>
        <row r="2149">
          <cell r="I2149">
            <v>5425150.1399999997</v>
          </cell>
        </row>
        <row r="2150">
          <cell r="I2150">
            <v>-1522315.26</v>
          </cell>
        </row>
        <row r="2151">
          <cell r="I2151">
            <v>7774263.4199999999</v>
          </cell>
        </row>
        <row r="2152">
          <cell r="I2152">
            <v>4722141.9800000004</v>
          </cell>
        </row>
        <row r="2153">
          <cell r="I2153">
            <v>10074214.85</v>
          </cell>
        </row>
        <row r="2154">
          <cell r="I2154">
            <v>100032.96000000001</v>
          </cell>
        </row>
        <row r="2155">
          <cell r="I2155">
            <v>503255251.54000002</v>
          </cell>
        </row>
        <row r="2158">
          <cell r="I2158">
            <v>0</v>
          </cell>
        </row>
        <row r="2159">
          <cell r="I2159">
            <v>0</v>
          </cell>
        </row>
        <row r="2161">
          <cell r="I2161">
            <v>-1890476136.8699999</v>
          </cell>
        </row>
        <row r="2162">
          <cell r="I2162">
            <v>-1890476136.8699999</v>
          </cell>
        </row>
        <row r="2164">
          <cell r="I2164">
            <v>1683774697.54</v>
          </cell>
        </row>
        <row r="2165">
          <cell r="I2165">
            <v>206703279.94999999</v>
          </cell>
        </row>
        <row r="2166">
          <cell r="I2166">
            <v>1890477977.49</v>
          </cell>
        </row>
        <row r="2167">
          <cell r="I2167">
            <v>3.3080577850341797E-5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Q EE Data"/>
      <sheetName val="MERQ"/>
      <sheetName val="Assumptions"/>
      <sheetName val="Headcount-Eligibility"/>
      <sheetName val="Perf Distribution"/>
      <sheetName val="Display"/>
      <sheetName val="Rollup"/>
      <sheetName val="Allocation"/>
      <sheetName val="Participation"/>
      <sheetName val="Intl Adj"/>
      <sheetName val="Guidelines"/>
      <sheetName val="iQB Equity"/>
      <sheetName val="HC Rollup"/>
      <sheetName val="cap2002-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P8" t="str">
            <v>$400,000 and greater</v>
          </cell>
        </row>
        <row r="93">
          <cell r="P93" t="str">
            <v>$400,000 and greater</v>
          </cell>
          <cell r="Q93">
            <v>10359400</v>
          </cell>
          <cell r="R93">
            <v>3392800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P94" t="str">
            <v>$300,000-$399,999</v>
          </cell>
          <cell r="Q94">
            <v>4138700</v>
          </cell>
          <cell r="R94">
            <v>1845700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121900</v>
          </cell>
          <cell r="X94">
            <v>0</v>
          </cell>
          <cell r="Y94">
            <v>0</v>
          </cell>
          <cell r="Z94">
            <v>78700</v>
          </cell>
          <cell r="AA94">
            <v>0</v>
          </cell>
        </row>
        <row r="95">
          <cell r="P95" t="str">
            <v>$250,000-$299,999</v>
          </cell>
          <cell r="Q95">
            <v>0</v>
          </cell>
          <cell r="R95">
            <v>1000900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63700</v>
          </cell>
          <cell r="X95">
            <v>0</v>
          </cell>
          <cell r="Y95">
            <v>0</v>
          </cell>
          <cell r="Z95">
            <v>61200</v>
          </cell>
          <cell r="AA95">
            <v>0</v>
          </cell>
        </row>
        <row r="96">
          <cell r="P96" t="str">
            <v>$200,000-$249,999</v>
          </cell>
          <cell r="Q96">
            <v>0</v>
          </cell>
          <cell r="R96">
            <v>516100</v>
          </cell>
          <cell r="S96">
            <v>192100</v>
          </cell>
          <cell r="T96">
            <v>184000</v>
          </cell>
          <cell r="U96">
            <v>0</v>
          </cell>
          <cell r="V96">
            <v>0</v>
          </cell>
          <cell r="W96">
            <v>57500</v>
          </cell>
          <cell r="X96">
            <v>134500</v>
          </cell>
          <cell r="Y96">
            <v>0</v>
          </cell>
          <cell r="Z96">
            <v>47500</v>
          </cell>
          <cell r="AA96">
            <v>0</v>
          </cell>
        </row>
        <row r="97">
          <cell r="P97" t="str">
            <v>$175,000-$199,999</v>
          </cell>
          <cell r="Q97">
            <v>0</v>
          </cell>
          <cell r="R97">
            <v>270300</v>
          </cell>
          <cell r="S97">
            <v>185400</v>
          </cell>
          <cell r="T97">
            <v>177600</v>
          </cell>
          <cell r="U97">
            <v>105800</v>
          </cell>
          <cell r="V97">
            <v>90800</v>
          </cell>
          <cell r="W97">
            <v>51200</v>
          </cell>
          <cell r="X97">
            <v>99200</v>
          </cell>
          <cell r="Y97">
            <v>82500</v>
          </cell>
          <cell r="Z97">
            <v>36900</v>
          </cell>
          <cell r="AA97">
            <v>0</v>
          </cell>
        </row>
        <row r="98">
          <cell r="P98" t="str">
            <v>$150,000-$174,999</v>
          </cell>
          <cell r="Q98">
            <v>0</v>
          </cell>
          <cell r="R98">
            <v>202800</v>
          </cell>
          <cell r="S98">
            <v>123800</v>
          </cell>
          <cell r="T98">
            <v>110500</v>
          </cell>
          <cell r="U98">
            <v>92300</v>
          </cell>
          <cell r="V98">
            <v>79200</v>
          </cell>
          <cell r="W98">
            <v>49400</v>
          </cell>
          <cell r="X98">
            <v>73100</v>
          </cell>
          <cell r="Y98">
            <v>60800</v>
          </cell>
          <cell r="Z98">
            <v>28700</v>
          </cell>
          <cell r="AA98">
            <v>0</v>
          </cell>
        </row>
        <row r="99">
          <cell r="P99" t="str">
            <v>$125,000-$149,999</v>
          </cell>
          <cell r="Q99">
            <v>0</v>
          </cell>
          <cell r="R99">
            <v>149600</v>
          </cell>
          <cell r="S99">
            <v>82700</v>
          </cell>
          <cell r="T99">
            <v>73800</v>
          </cell>
          <cell r="U99">
            <v>66900</v>
          </cell>
          <cell r="V99">
            <v>57300</v>
          </cell>
          <cell r="W99">
            <v>47500</v>
          </cell>
          <cell r="X99">
            <v>51300</v>
          </cell>
          <cell r="Y99">
            <v>42700</v>
          </cell>
          <cell r="Z99">
            <v>26700</v>
          </cell>
          <cell r="AA99">
            <v>0</v>
          </cell>
        </row>
        <row r="100">
          <cell r="P100" t="str">
            <v>$100,000-$124,999</v>
          </cell>
          <cell r="Q100">
            <v>0</v>
          </cell>
          <cell r="R100">
            <v>118700</v>
          </cell>
          <cell r="S100">
            <v>66900</v>
          </cell>
          <cell r="T100">
            <v>60200</v>
          </cell>
          <cell r="U100">
            <v>41200</v>
          </cell>
          <cell r="V100">
            <v>35300</v>
          </cell>
          <cell r="W100">
            <v>46800</v>
          </cell>
          <cell r="X100">
            <v>30300</v>
          </cell>
          <cell r="Y100">
            <v>25900</v>
          </cell>
          <cell r="Z100">
            <v>24600</v>
          </cell>
          <cell r="AA100">
            <v>0</v>
          </cell>
        </row>
        <row r="101">
          <cell r="P101" t="str">
            <v>$75,000-$99,999</v>
          </cell>
          <cell r="Q101">
            <v>0</v>
          </cell>
          <cell r="R101">
            <v>94200</v>
          </cell>
          <cell r="S101">
            <v>51300</v>
          </cell>
          <cell r="T101">
            <v>46200</v>
          </cell>
          <cell r="U101">
            <v>30400</v>
          </cell>
          <cell r="V101">
            <v>26000</v>
          </cell>
          <cell r="W101">
            <v>23300</v>
          </cell>
          <cell r="X101">
            <v>19400</v>
          </cell>
          <cell r="Y101">
            <v>16000</v>
          </cell>
          <cell r="Z101">
            <v>17700</v>
          </cell>
          <cell r="AA101">
            <v>0</v>
          </cell>
        </row>
        <row r="102">
          <cell r="P102" t="str">
            <v>$50,000-$74,999</v>
          </cell>
          <cell r="Q102">
            <v>0</v>
          </cell>
          <cell r="R102">
            <v>0</v>
          </cell>
          <cell r="S102">
            <v>0</v>
          </cell>
          <cell r="T102">
            <v>30800</v>
          </cell>
          <cell r="U102">
            <v>21600</v>
          </cell>
          <cell r="V102">
            <v>18500</v>
          </cell>
          <cell r="W102">
            <v>13700</v>
          </cell>
          <cell r="X102">
            <v>13300</v>
          </cell>
          <cell r="Y102">
            <v>9800</v>
          </cell>
          <cell r="Z102">
            <v>10300</v>
          </cell>
          <cell r="AA102">
            <v>5900</v>
          </cell>
        </row>
        <row r="103">
          <cell r="P103" t="str">
            <v>$25,000-$49,999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19100</v>
          </cell>
          <cell r="V103">
            <v>16300</v>
          </cell>
          <cell r="W103">
            <v>11000</v>
          </cell>
          <cell r="X103">
            <v>8000</v>
          </cell>
          <cell r="Y103">
            <v>6000</v>
          </cell>
          <cell r="Z103">
            <v>7700</v>
          </cell>
          <cell r="AA103">
            <v>4400</v>
          </cell>
        </row>
        <row r="104">
          <cell r="P104" t="str">
            <v xml:space="preserve"> Less than $25,000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2900</v>
          </cell>
          <cell r="Y104">
            <v>2200</v>
          </cell>
          <cell r="Z104">
            <v>0</v>
          </cell>
          <cell r="AA104">
            <v>2700</v>
          </cell>
        </row>
        <row r="114">
          <cell r="P114" t="str">
            <v>$400,000 and greater</v>
          </cell>
          <cell r="Q114">
            <v>6962650</v>
          </cell>
          <cell r="R114">
            <v>2993150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</row>
        <row r="115">
          <cell r="P115" t="str">
            <v>$300,000-$399,999</v>
          </cell>
          <cell r="Q115">
            <v>3651100</v>
          </cell>
          <cell r="R115">
            <v>1451400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99250</v>
          </cell>
          <cell r="X115">
            <v>0</v>
          </cell>
          <cell r="Y115">
            <v>0</v>
          </cell>
          <cell r="Z115">
            <v>62000</v>
          </cell>
          <cell r="AA115">
            <v>0</v>
          </cell>
        </row>
        <row r="116">
          <cell r="P116" t="str">
            <v>$250,000-$299,999</v>
          </cell>
          <cell r="Q116">
            <v>0</v>
          </cell>
          <cell r="R116">
            <v>784950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62300</v>
          </cell>
          <cell r="X116">
            <v>0</v>
          </cell>
          <cell r="Y116">
            <v>0</v>
          </cell>
          <cell r="Z116">
            <v>48600</v>
          </cell>
          <cell r="AA116">
            <v>0</v>
          </cell>
        </row>
        <row r="117">
          <cell r="P117" t="str">
            <v>$200,000-$249,999</v>
          </cell>
          <cell r="Q117">
            <v>0</v>
          </cell>
          <cell r="R117">
            <v>395700</v>
          </cell>
          <cell r="S117">
            <v>186800</v>
          </cell>
          <cell r="T117">
            <v>172700</v>
          </cell>
          <cell r="U117">
            <v>0</v>
          </cell>
          <cell r="V117">
            <v>0</v>
          </cell>
          <cell r="W117">
            <v>53000</v>
          </cell>
          <cell r="X117">
            <v>120650</v>
          </cell>
          <cell r="Y117">
            <v>0</v>
          </cell>
          <cell r="Z117">
            <v>38050</v>
          </cell>
          <cell r="AA117">
            <v>0</v>
          </cell>
        </row>
        <row r="118">
          <cell r="P118" t="str">
            <v>$175,000-$199,999</v>
          </cell>
          <cell r="Q118">
            <v>0</v>
          </cell>
          <cell r="R118">
            <v>227850</v>
          </cell>
          <cell r="S118">
            <v>141950</v>
          </cell>
          <cell r="T118">
            <v>132600</v>
          </cell>
          <cell r="U118">
            <v>94450</v>
          </cell>
          <cell r="V118">
            <v>81000</v>
          </cell>
          <cell r="W118">
            <v>44900</v>
          </cell>
          <cell r="X118">
            <v>85450</v>
          </cell>
          <cell r="Y118">
            <v>73750</v>
          </cell>
          <cell r="Z118">
            <v>29800</v>
          </cell>
          <cell r="AA118">
            <v>0</v>
          </cell>
        </row>
        <row r="119">
          <cell r="P119" t="str">
            <v>$150,000-$174,999</v>
          </cell>
          <cell r="Q119">
            <v>0</v>
          </cell>
          <cell r="R119">
            <v>158900</v>
          </cell>
          <cell r="S119">
            <v>96350</v>
          </cell>
          <cell r="T119">
            <v>85900</v>
          </cell>
          <cell r="U119">
            <v>76900</v>
          </cell>
          <cell r="V119">
            <v>66000</v>
          </cell>
          <cell r="W119">
            <v>40050</v>
          </cell>
          <cell r="X119">
            <v>60600</v>
          </cell>
          <cell r="Y119">
            <v>52200</v>
          </cell>
          <cell r="Z119">
            <v>23400</v>
          </cell>
          <cell r="AA119">
            <v>0</v>
          </cell>
        </row>
        <row r="120">
          <cell r="P120" t="str">
            <v>$125,000-$149,999</v>
          </cell>
          <cell r="Q120">
            <v>0</v>
          </cell>
          <cell r="R120">
            <v>115800</v>
          </cell>
          <cell r="S120">
            <v>69650</v>
          </cell>
          <cell r="T120">
            <v>62100</v>
          </cell>
          <cell r="U120">
            <v>58750</v>
          </cell>
          <cell r="V120">
            <v>50350</v>
          </cell>
          <cell r="W120">
            <v>35150</v>
          </cell>
          <cell r="X120">
            <v>39650</v>
          </cell>
          <cell r="Y120">
            <v>34050</v>
          </cell>
          <cell r="Z120">
            <v>21500</v>
          </cell>
          <cell r="AA120">
            <v>0</v>
          </cell>
        </row>
        <row r="121">
          <cell r="P121" t="str">
            <v>$100,000-$124,999</v>
          </cell>
          <cell r="Q121">
            <v>0</v>
          </cell>
          <cell r="R121">
            <v>88700</v>
          </cell>
          <cell r="S121">
            <v>53500</v>
          </cell>
          <cell r="T121">
            <v>45800</v>
          </cell>
          <cell r="U121">
            <v>35000</v>
          </cell>
          <cell r="V121">
            <v>30000</v>
          </cell>
          <cell r="W121">
            <v>32900</v>
          </cell>
          <cell r="X121">
            <v>23850</v>
          </cell>
          <cell r="Y121">
            <v>20850</v>
          </cell>
          <cell r="Z121">
            <v>18450</v>
          </cell>
          <cell r="AA121">
            <v>0</v>
          </cell>
        </row>
        <row r="122">
          <cell r="P122" t="str">
            <v>$75,000-$99,999</v>
          </cell>
          <cell r="Q122">
            <v>0</v>
          </cell>
          <cell r="R122">
            <v>64800</v>
          </cell>
          <cell r="S122">
            <v>37400</v>
          </cell>
          <cell r="T122">
            <v>34850</v>
          </cell>
          <cell r="U122">
            <v>24050</v>
          </cell>
          <cell r="V122">
            <v>20450</v>
          </cell>
          <cell r="W122">
            <v>19300</v>
          </cell>
          <cell r="X122">
            <v>15700</v>
          </cell>
          <cell r="Y122">
            <v>12750</v>
          </cell>
          <cell r="Z122">
            <v>13600</v>
          </cell>
          <cell r="AA122">
            <v>0</v>
          </cell>
        </row>
        <row r="123">
          <cell r="P123" t="str">
            <v>$50,000-$74,999</v>
          </cell>
          <cell r="Q123">
            <v>0</v>
          </cell>
          <cell r="R123">
            <v>0</v>
          </cell>
          <cell r="S123">
            <v>0</v>
          </cell>
          <cell r="T123">
            <v>22350</v>
          </cell>
          <cell r="U123">
            <v>16550</v>
          </cell>
          <cell r="V123">
            <v>13900</v>
          </cell>
          <cell r="W123">
            <v>12600</v>
          </cell>
          <cell r="X123">
            <v>10600</v>
          </cell>
          <cell r="Y123">
            <v>8000</v>
          </cell>
          <cell r="Z123">
            <v>8400</v>
          </cell>
          <cell r="AA123">
            <v>4950</v>
          </cell>
        </row>
        <row r="124">
          <cell r="P124" t="str">
            <v>$25,000-$49,999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12950</v>
          </cell>
          <cell r="V124">
            <v>10900</v>
          </cell>
          <cell r="W124">
            <v>9850</v>
          </cell>
          <cell r="X124">
            <v>6600</v>
          </cell>
          <cell r="Y124">
            <v>4650</v>
          </cell>
          <cell r="Z124">
            <v>6200</v>
          </cell>
          <cell r="AA124">
            <v>3600</v>
          </cell>
        </row>
        <row r="125">
          <cell r="P125" t="str">
            <v xml:space="preserve"> Less than $25,000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2800</v>
          </cell>
          <cell r="Y125">
            <v>1950</v>
          </cell>
          <cell r="Z125">
            <v>0</v>
          </cell>
          <cell r="AA125">
            <v>2000</v>
          </cell>
        </row>
        <row r="135">
          <cell r="P135" t="str">
            <v>$400,000 and greater</v>
          </cell>
          <cell r="Q135">
            <v>3565900</v>
          </cell>
          <cell r="R135">
            <v>2593500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P136" t="str">
            <v>$300,000-$399,999</v>
          </cell>
          <cell r="Q136">
            <v>3163500</v>
          </cell>
          <cell r="R136">
            <v>1057100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76600</v>
          </cell>
          <cell r="X136">
            <v>0</v>
          </cell>
          <cell r="Y136">
            <v>0</v>
          </cell>
          <cell r="Z136">
            <v>45300</v>
          </cell>
          <cell r="AA136">
            <v>0</v>
          </cell>
        </row>
        <row r="137">
          <cell r="P137" t="str">
            <v>$250,000-$299,999</v>
          </cell>
          <cell r="Q137">
            <v>0</v>
          </cell>
          <cell r="R137">
            <v>569000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60900</v>
          </cell>
          <cell r="X137">
            <v>0</v>
          </cell>
          <cell r="Y137">
            <v>0</v>
          </cell>
          <cell r="Z137">
            <v>36000</v>
          </cell>
          <cell r="AA137">
            <v>0</v>
          </cell>
        </row>
        <row r="138">
          <cell r="P138" t="str">
            <v>$200,000-$249,999</v>
          </cell>
          <cell r="Q138">
            <v>0</v>
          </cell>
          <cell r="R138">
            <v>275300</v>
          </cell>
          <cell r="S138">
            <v>181500</v>
          </cell>
          <cell r="T138">
            <v>161400</v>
          </cell>
          <cell r="U138">
            <v>0</v>
          </cell>
          <cell r="V138">
            <v>0</v>
          </cell>
          <cell r="W138">
            <v>48500</v>
          </cell>
          <cell r="X138">
            <v>106800</v>
          </cell>
          <cell r="Y138">
            <v>0</v>
          </cell>
          <cell r="Z138">
            <v>28600</v>
          </cell>
          <cell r="AA138">
            <v>0</v>
          </cell>
        </row>
        <row r="139">
          <cell r="P139" t="str">
            <v>$175,000-$199,999</v>
          </cell>
          <cell r="Q139">
            <v>0</v>
          </cell>
          <cell r="R139">
            <v>185400</v>
          </cell>
          <cell r="S139">
            <v>98500</v>
          </cell>
          <cell r="T139">
            <v>87600</v>
          </cell>
          <cell r="U139">
            <v>83100</v>
          </cell>
          <cell r="V139">
            <v>71200</v>
          </cell>
          <cell r="W139">
            <v>38600</v>
          </cell>
          <cell r="X139">
            <v>71700</v>
          </cell>
          <cell r="Y139">
            <v>65000</v>
          </cell>
          <cell r="Z139">
            <v>22700</v>
          </cell>
          <cell r="AA139">
            <v>0</v>
          </cell>
        </row>
        <row r="140">
          <cell r="P140" t="str">
            <v>$150,000-$174,999</v>
          </cell>
          <cell r="Q140">
            <v>0</v>
          </cell>
          <cell r="R140">
            <v>115000</v>
          </cell>
          <cell r="S140">
            <v>68900</v>
          </cell>
          <cell r="T140">
            <v>61300</v>
          </cell>
          <cell r="U140">
            <v>61500</v>
          </cell>
          <cell r="V140">
            <v>52800</v>
          </cell>
          <cell r="W140">
            <v>30700</v>
          </cell>
          <cell r="X140">
            <v>48100</v>
          </cell>
          <cell r="Y140">
            <v>43600</v>
          </cell>
          <cell r="Z140">
            <v>18100</v>
          </cell>
          <cell r="AA140">
            <v>0</v>
          </cell>
        </row>
        <row r="141">
          <cell r="P141" t="str">
            <v>$125,000-$149,999</v>
          </cell>
          <cell r="Q141">
            <v>0</v>
          </cell>
          <cell r="R141">
            <v>82000</v>
          </cell>
          <cell r="S141">
            <v>56600</v>
          </cell>
          <cell r="T141">
            <v>50400</v>
          </cell>
          <cell r="U141">
            <v>50600</v>
          </cell>
          <cell r="V141">
            <v>43400</v>
          </cell>
          <cell r="W141">
            <v>22800</v>
          </cell>
          <cell r="X141">
            <v>28000</v>
          </cell>
          <cell r="Y141">
            <v>25400</v>
          </cell>
          <cell r="Z141">
            <v>16300</v>
          </cell>
          <cell r="AA141">
            <v>0</v>
          </cell>
        </row>
        <row r="142">
          <cell r="P142" t="str">
            <v>$100,000-$124,999</v>
          </cell>
          <cell r="Q142">
            <v>0</v>
          </cell>
          <cell r="R142">
            <v>58700</v>
          </cell>
          <cell r="S142">
            <v>40100</v>
          </cell>
          <cell r="T142">
            <v>31400</v>
          </cell>
          <cell r="U142">
            <v>28800</v>
          </cell>
          <cell r="V142">
            <v>24700</v>
          </cell>
          <cell r="W142">
            <v>19000</v>
          </cell>
          <cell r="X142">
            <v>17400</v>
          </cell>
          <cell r="Y142">
            <v>15800</v>
          </cell>
          <cell r="Z142">
            <v>12300</v>
          </cell>
          <cell r="AA142">
            <v>0</v>
          </cell>
        </row>
        <row r="143">
          <cell r="P143" t="str">
            <v>$75,000-$99,999</v>
          </cell>
          <cell r="Q143">
            <v>0</v>
          </cell>
          <cell r="R143">
            <v>35400</v>
          </cell>
          <cell r="S143">
            <v>23500</v>
          </cell>
          <cell r="T143">
            <v>23500</v>
          </cell>
          <cell r="U143">
            <v>17700</v>
          </cell>
          <cell r="V143">
            <v>14900</v>
          </cell>
          <cell r="W143">
            <v>15300</v>
          </cell>
          <cell r="X143">
            <v>12000</v>
          </cell>
          <cell r="Y143">
            <v>9500</v>
          </cell>
          <cell r="Z143">
            <v>9500</v>
          </cell>
          <cell r="AA143">
            <v>0</v>
          </cell>
        </row>
        <row r="144">
          <cell r="P144" t="str">
            <v>$50,000-$74,999</v>
          </cell>
          <cell r="Q144">
            <v>0</v>
          </cell>
          <cell r="R144">
            <v>0</v>
          </cell>
          <cell r="S144">
            <v>0</v>
          </cell>
          <cell r="T144">
            <v>13900</v>
          </cell>
          <cell r="U144">
            <v>11500</v>
          </cell>
          <cell r="V144">
            <v>9300</v>
          </cell>
          <cell r="W144">
            <v>11500</v>
          </cell>
          <cell r="X144">
            <v>7900</v>
          </cell>
          <cell r="Y144">
            <v>6200</v>
          </cell>
          <cell r="Z144">
            <v>6500</v>
          </cell>
          <cell r="AA144">
            <v>4000</v>
          </cell>
        </row>
        <row r="145">
          <cell r="P145" t="str">
            <v>$25,000-$49,999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6800</v>
          </cell>
          <cell r="V145">
            <v>5500</v>
          </cell>
          <cell r="W145">
            <v>8700</v>
          </cell>
          <cell r="X145">
            <v>5200</v>
          </cell>
          <cell r="Y145">
            <v>3300</v>
          </cell>
          <cell r="Z145">
            <v>4700</v>
          </cell>
          <cell r="AA145">
            <v>2800</v>
          </cell>
        </row>
        <row r="146">
          <cell r="P146" t="str">
            <v xml:space="preserve"> Less than $25,000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2700</v>
          </cell>
          <cell r="Y146">
            <v>1700</v>
          </cell>
          <cell r="Z146">
            <v>0</v>
          </cell>
          <cell r="AA146">
            <v>1300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3"/>
      <sheetName val="405"/>
      <sheetName val="427"/>
      <sheetName val="Control"/>
      <sheetName val="499_1165"/>
      <sheetName val="Projects"/>
      <sheetName val="VSP PURCHASE CAPEX BLDG EXEMPTE"/>
      <sheetName val="VISION 2000"/>
      <sheetName val="1_OBJ98 "/>
      <sheetName val="1-OBJ98 "/>
      <sheetName val="Dep"/>
      <sheetName val="Model"/>
      <sheetName val="Sheet1"/>
      <sheetName val="Inputs &amp; Summary Output"/>
      <sheetName val="Broad Refresher Model"/>
      <sheetName val="ANALYSIS"/>
      <sheetName val="CRITERIA1"/>
      <sheetName val="AS-Inventory"/>
      <sheetName val="BHANDUP"/>
      <sheetName val="ICICI"/>
      <sheetName val="HDFC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2001</v>
          </cell>
        </row>
        <row r="16">
          <cell r="B16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&amp; Loss Account"/>
      <sheetName val="Cash Flow Statement"/>
      <sheetName val="Balance Sheet Schedules (1-3)"/>
      <sheetName val="Balance Sheet Schedules (4)"/>
      <sheetName val="Fixed Assets"/>
      <sheetName val="Balance Sheet Schedule (6)"/>
      <sheetName val="Balance Sheet Schedules (7-11)"/>
      <sheetName val="Profit &amp; Loss Account Schedules"/>
      <sheetName val="Entries"/>
      <sheetName val="Cash Flow Wp"/>
      <sheetName val="Lead"/>
      <sheetName val="Links"/>
      <sheetName val="Tickmarks"/>
      <sheetName val="Balance Sheet Schedule (5)"/>
      <sheetName val="Balance Sheet Schedules (6)"/>
      <sheetName val="Balance Sheet Schedules (6-11)"/>
      <sheetName val="Balance Sheet Schedules (12)"/>
      <sheetName val="India &amp;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F2" t="str">
            <v>Preliminary</v>
          </cell>
          <cell r="H2" t="str">
            <v>Client Entries</v>
          </cell>
          <cell r="N2">
            <v>0</v>
          </cell>
        </row>
        <row r="4">
          <cell r="H4">
            <v>62448517121.5</v>
          </cell>
        </row>
        <row r="5">
          <cell r="H5">
            <v>62448517121.5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-727968</v>
          </cell>
        </row>
        <row r="16">
          <cell r="H16">
            <v>1081856</v>
          </cell>
        </row>
        <row r="17">
          <cell r="H17">
            <v>0</v>
          </cell>
        </row>
        <row r="18">
          <cell r="H18">
            <v>102863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456751</v>
          </cell>
        </row>
        <row r="25">
          <cell r="H25">
            <v>0</v>
          </cell>
        </row>
        <row r="27">
          <cell r="H27">
            <v>0</v>
          </cell>
        </row>
        <row r="28">
          <cell r="H28">
            <v>-17549612</v>
          </cell>
        </row>
        <row r="29">
          <cell r="H29">
            <v>0</v>
          </cell>
        </row>
        <row r="30">
          <cell r="H30">
            <v>1519746620</v>
          </cell>
        </row>
        <row r="31">
          <cell r="H31">
            <v>-44753850.109999999</v>
          </cell>
        </row>
        <row r="32">
          <cell r="H32">
            <v>1044943</v>
          </cell>
        </row>
        <row r="33">
          <cell r="H33">
            <v>28698235</v>
          </cell>
        </row>
        <row r="34">
          <cell r="H34">
            <v>0</v>
          </cell>
        </row>
        <row r="35">
          <cell r="H35">
            <v>-4907077</v>
          </cell>
        </row>
        <row r="36">
          <cell r="H36">
            <v>49693851</v>
          </cell>
        </row>
        <row r="37">
          <cell r="H37">
            <v>-10758792</v>
          </cell>
        </row>
        <row r="38">
          <cell r="H38">
            <v>0</v>
          </cell>
        </row>
        <row r="39">
          <cell r="H39">
            <v>10613012</v>
          </cell>
        </row>
        <row r="40">
          <cell r="H40">
            <v>0</v>
          </cell>
        </row>
        <row r="41">
          <cell r="H41">
            <v>15115331</v>
          </cell>
        </row>
        <row r="42">
          <cell r="H42">
            <v>0</v>
          </cell>
        </row>
        <row r="43">
          <cell r="H43">
            <v>-533230361.33999997</v>
          </cell>
        </row>
        <row r="44">
          <cell r="H44">
            <v>0</v>
          </cell>
        </row>
        <row r="45">
          <cell r="H45">
            <v>-23194994.649999999</v>
          </cell>
        </row>
        <row r="46">
          <cell r="H46">
            <v>0</v>
          </cell>
        </row>
        <row r="47">
          <cell r="H47">
            <v>-200306851</v>
          </cell>
        </row>
        <row r="48">
          <cell r="H48">
            <v>204326309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41600111</v>
          </cell>
        </row>
        <row r="52">
          <cell r="H52">
            <v>76850829</v>
          </cell>
        </row>
        <row r="53">
          <cell r="H53">
            <v>194329823</v>
          </cell>
        </row>
        <row r="54">
          <cell r="H54">
            <v>0</v>
          </cell>
        </row>
        <row r="55">
          <cell r="H55">
            <v>-1526642</v>
          </cell>
        </row>
        <row r="56">
          <cell r="H56">
            <v>3229216</v>
          </cell>
        </row>
        <row r="57">
          <cell r="H57">
            <v>3874321</v>
          </cell>
        </row>
        <row r="58">
          <cell r="H58">
            <v>0</v>
          </cell>
        </row>
        <row r="59">
          <cell r="H59">
            <v>434769</v>
          </cell>
        </row>
        <row r="60">
          <cell r="H60">
            <v>0</v>
          </cell>
        </row>
        <row r="61">
          <cell r="H61">
            <v>29052782</v>
          </cell>
        </row>
        <row r="62">
          <cell r="H62">
            <v>3187198</v>
          </cell>
        </row>
        <row r="63">
          <cell r="H63">
            <v>-71692083</v>
          </cell>
        </row>
        <row r="64">
          <cell r="H64">
            <v>354981</v>
          </cell>
        </row>
        <row r="65">
          <cell r="H65">
            <v>7804289</v>
          </cell>
        </row>
        <row r="66">
          <cell r="H66">
            <v>1101431774</v>
          </cell>
        </row>
        <row r="67">
          <cell r="H67">
            <v>0</v>
          </cell>
        </row>
        <row r="68">
          <cell r="H68">
            <v>0</v>
          </cell>
        </row>
        <row r="69">
          <cell r="H69">
            <v>0</v>
          </cell>
        </row>
        <row r="70">
          <cell r="H70">
            <v>0</v>
          </cell>
        </row>
        <row r="71">
          <cell r="H71">
            <v>0</v>
          </cell>
        </row>
        <row r="72">
          <cell r="H72">
            <v>-47137042</v>
          </cell>
        </row>
        <row r="73">
          <cell r="H73">
            <v>-38859537</v>
          </cell>
        </row>
        <row r="74">
          <cell r="H74">
            <v>2297471551.9000001</v>
          </cell>
        </row>
        <row r="75">
          <cell r="H75">
            <v>2088588375.3600001</v>
          </cell>
        </row>
        <row r="76">
          <cell r="H76">
            <v>-1382061461</v>
          </cell>
        </row>
        <row r="77">
          <cell r="H77">
            <v>0</v>
          </cell>
        </row>
        <row r="78">
          <cell r="H78">
            <v>-1382061461</v>
          </cell>
        </row>
        <row r="79">
          <cell r="H79">
            <v>-1219697677</v>
          </cell>
        </row>
        <row r="80">
          <cell r="H80">
            <v>-20125677</v>
          </cell>
        </row>
        <row r="81">
          <cell r="H81">
            <v>2038800000</v>
          </cell>
        </row>
        <row r="82">
          <cell r="H82">
            <v>-63297000</v>
          </cell>
        </row>
        <row r="83">
          <cell r="H83">
            <v>-12304000000</v>
          </cell>
        </row>
        <row r="84">
          <cell r="H84">
            <v>-10348622677</v>
          </cell>
        </row>
        <row r="85">
          <cell r="H85">
            <v>-10316925580</v>
          </cell>
        </row>
        <row r="86">
          <cell r="H86">
            <v>-429825279</v>
          </cell>
        </row>
        <row r="87">
          <cell r="H87">
            <v>6337028717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5907203438</v>
          </cell>
        </row>
        <row r="95">
          <cell r="H95">
            <v>6334049169</v>
          </cell>
        </row>
        <row r="96">
          <cell r="H96">
            <v>202247756</v>
          </cell>
        </row>
        <row r="97">
          <cell r="H97">
            <v>202247756</v>
          </cell>
        </row>
        <row r="98">
          <cell r="H98">
            <v>-224597975</v>
          </cell>
        </row>
        <row r="99">
          <cell r="H99">
            <v>9882671</v>
          </cell>
        </row>
        <row r="100">
          <cell r="H100">
            <v>9882671</v>
          </cell>
        </row>
        <row r="101">
          <cell r="H101">
            <v>9882671</v>
          </cell>
        </row>
        <row r="102">
          <cell r="H102">
            <v>-62755531137</v>
          </cell>
        </row>
        <row r="103">
          <cell r="H103">
            <v>-62755531137</v>
          </cell>
        </row>
        <row r="104">
          <cell r="H104">
            <v>-62755531137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-1980</v>
          </cell>
        </row>
        <row r="159">
          <cell r="H159">
            <v>0</v>
          </cell>
        </row>
        <row r="160">
          <cell r="H160">
            <v>30120010</v>
          </cell>
        </row>
        <row r="161">
          <cell r="H161">
            <v>7413873</v>
          </cell>
        </row>
        <row r="162">
          <cell r="H162">
            <v>0</v>
          </cell>
        </row>
        <row r="163">
          <cell r="H163">
            <v>451360000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390864165</v>
          </cell>
        </row>
        <row r="167">
          <cell r="H167">
            <v>-35666041</v>
          </cell>
        </row>
        <row r="168">
          <cell r="H168">
            <v>-13317024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-34886824</v>
          </cell>
        </row>
        <row r="172">
          <cell r="H172">
            <v>-1575063</v>
          </cell>
        </row>
        <row r="173">
          <cell r="H173">
            <v>0</v>
          </cell>
        </row>
        <row r="174">
          <cell r="H174">
            <v>-1962967</v>
          </cell>
        </row>
        <row r="175">
          <cell r="H175">
            <v>-709909</v>
          </cell>
        </row>
        <row r="176">
          <cell r="H176">
            <v>-537052591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-33232</v>
          </cell>
        </row>
        <row r="181">
          <cell r="H181">
            <v>-423862088</v>
          </cell>
        </row>
        <row r="182">
          <cell r="H182">
            <v>-169309671</v>
          </cell>
        </row>
        <row r="183">
          <cell r="H183">
            <v>-199205641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10774295</v>
          </cell>
        </row>
        <row r="187">
          <cell r="H187">
            <v>412634727</v>
          </cell>
        </row>
        <row r="188">
          <cell r="H188">
            <v>-521965295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-2112545450.1099999</v>
          </cell>
        </row>
        <row r="194">
          <cell r="H194">
            <v>-46165037</v>
          </cell>
        </row>
        <row r="195">
          <cell r="H195">
            <v>0</v>
          </cell>
        </row>
        <row r="196">
          <cell r="H196">
            <v>-37090093</v>
          </cell>
        </row>
        <row r="197">
          <cell r="H197">
            <v>-30743644</v>
          </cell>
        </row>
        <row r="198">
          <cell r="H198">
            <v>0</v>
          </cell>
        </row>
        <row r="199">
          <cell r="H199">
            <v>-33375261</v>
          </cell>
        </row>
        <row r="200">
          <cell r="H200">
            <v>20281592</v>
          </cell>
        </row>
        <row r="201">
          <cell r="H201">
            <v>2629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-13885</v>
          </cell>
        </row>
        <row r="205">
          <cell r="H205">
            <v>-10958731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11490297</v>
          </cell>
        </row>
        <row r="210">
          <cell r="H210">
            <v>126379065</v>
          </cell>
        </row>
        <row r="211">
          <cell r="H211">
            <v>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62897077</v>
          </cell>
        </row>
        <row r="215">
          <cell r="H215">
            <v>-2148397714.1099997</v>
          </cell>
        </row>
        <row r="216">
          <cell r="H216">
            <v>0</v>
          </cell>
        </row>
        <row r="217">
          <cell r="H217">
            <v>263851332.12</v>
          </cell>
        </row>
        <row r="218">
          <cell r="H218">
            <v>0</v>
          </cell>
        </row>
        <row r="219">
          <cell r="H219">
            <v>-73310108.040000007</v>
          </cell>
        </row>
        <row r="220">
          <cell r="H220">
            <v>-2263992865.4200001</v>
          </cell>
        </row>
        <row r="221">
          <cell r="H221">
            <v>27220801</v>
          </cell>
        </row>
        <row r="222">
          <cell r="H222">
            <v>-333306</v>
          </cell>
        </row>
        <row r="223">
          <cell r="H223">
            <v>2306246904</v>
          </cell>
        </row>
        <row r="224">
          <cell r="H224">
            <v>0</v>
          </cell>
        </row>
        <row r="225">
          <cell r="H225">
            <v>259682757.65999985</v>
          </cell>
        </row>
        <row r="226">
          <cell r="H226">
            <v>-333306</v>
          </cell>
        </row>
        <row r="227">
          <cell r="H227">
            <v>-21154375</v>
          </cell>
        </row>
        <row r="228">
          <cell r="H228">
            <v>-21154375</v>
          </cell>
        </row>
        <row r="229">
          <cell r="H229">
            <v>429347269.48999977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-21154375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-1315000</v>
          </cell>
        </row>
        <row r="243">
          <cell r="H243">
            <v>245792</v>
          </cell>
        </row>
        <row r="244">
          <cell r="H244">
            <v>-0.39</v>
          </cell>
        </row>
        <row r="245">
          <cell r="H245">
            <v>-32248</v>
          </cell>
        </row>
        <row r="246">
          <cell r="H246">
            <v>-774332.5</v>
          </cell>
        </row>
        <row r="247">
          <cell r="H247">
            <v>-59701</v>
          </cell>
        </row>
        <row r="248">
          <cell r="H248">
            <v>-1935489.89</v>
          </cell>
        </row>
        <row r="249">
          <cell r="H249">
            <v>-32248</v>
          </cell>
        </row>
        <row r="250">
          <cell r="H250">
            <v>118250</v>
          </cell>
        </row>
        <row r="251">
          <cell r="H251">
            <v>8328</v>
          </cell>
        </row>
        <row r="252">
          <cell r="H252">
            <v>-357893</v>
          </cell>
        </row>
        <row r="253">
          <cell r="H253">
            <v>-231315</v>
          </cell>
        </row>
        <row r="254">
          <cell r="H254">
            <v>118250</v>
          </cell>
        </row>
        <row r="255">
          <cell r="H255">
            <v>17315433</v>
          </cell>
        </row>
        <row r="256">
          <cell r="H256">
            <v>0</v>
          </cell>
        </row>
        <row r="257">
          <cell r="H257">
            <v>17315433</v>
          </cell>
        </row>
        <row r="258">
          <cell r="H258">
            <v>0</v>
          </cell>
        </row>
        <row r="259">
          <cell r="H259">
            <v>2183117125.5900002</v>
          </cell>
        </row>
        <row r="260">
          <cell r="H260">
            <v>-21793</v>
          </cell>
        </row>
        <row r="261">
          <cell r="H261">
            <v>0</v>
          </cell>
        </row>
        <row r="262">
          <cell r="H262">
            <v>-1030164</v>
          </cell>
        </row>
        <row r="263">
          <cell r="H263">
            <v>0</v>
          </cell>
        </row>
        <row r="264">
          <cell r="H264">
            <v>550377581</v>
          </cell>
        </row>
        <row r="265">
          <cell r="H265">
            <v>0</v>
          </cell>
        </row>
        <row r="266">
          <cell r="H266">
            <v>-648946469.71000004</v>
          </cell>
        </row>
        <row r="267">
          <cell r="H267">
            <v>168417</v>
          </cell>
        </row>
        <row r="268">
          <cell r="H268">
            <v>0</v>
          </cell>
        </row>
        <row r="269">
          <cell r="H269">
            <v>-102886</v>
          </cell>
        </row>
        <row r="270">
          <cell r="H270">
            <v>0</v>
          </cell>
        </row>
        <row r="271">
          <cell r="H271">
            <v>3831049356</v>
          </cell>
        </row>
        <row r="272">
          <cell r="H272">
            <v>-136819231</v>
          </cell>
        </row>
        <row r="273">
          <cell r="H273">
            <v>661203435.41999996</v>
          </cell>
        </row>
        <row r="274">
          <cell r="H274">
            <v>2381648894</v>
          </cell>
        </row>
        <row r="275">
          <cell r="H275">
            <v>0</v>
          </cell>
        </row>
        <row r="276">
          <cell r="H276">
            <v>253646633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-600276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2533</v>
          </cell>
        </row>
        <row r="289">
          <cell r="H289">
            <v>479283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110244</v>
          </cell>
        </row>
        <row r="294">
          <cell r="H294">
            <v>0</v>
          </cell>
        </row>
        <row r="295">
          <cell r="H295">
            <v>724577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10</v>
          </cell>
        </row>
        <row r="299">
          <cell r="H299">
            <v>2815100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-161378</v>
          </cell>
        </row>
        <row r="305">
          <cell r="H305">
            <v>5</v>
          </cell>
        </row>
        <row r="306">
          <cell r="H306">
            <v>0</v>
          </cell>
        </row>
        <row r="307">
          <cell r="H307">
            <v>1166166</v>
          </cell>
        </row>
        <row r="308">
          <cell r="H308">
            <v>-2000</v>
          </cell>
        </row>
        <row r="309">
          <cell r="H309">
            <v>52987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3557041596.3000002</v>
          </cell>
        </row>
        <row r="313">
          <cell r="H313">
            <v>0</v>
          </cell>
        </row>
        <row r="314">
          <cell r="H314">
            <v>47137042</v>
          </cell>
        </row>
        <row r="315">
          <cell r="H315">
            <v>12683056787.599998</v>
          </cell>
        </row>
        <row r="316">
          <cell r="H316">
            <v>3290446165.3000002</v>
          </cell>
        </row>
        <row r="317">
          <cell r="H317">
            <v>0</v>
          </cell>
        </row>
        <row r="318">
          <cell r="H318">
            <v>52290806.229999997</v>
          </cell>
        </row>
        <row r="319">
          <cell r="H319">
            <v>95663635.459999993</v>
          </cell>
        </row>
        <row r="320">
          <cell r="H320">
            <v>0</v>
          </cell>
        </row>
        <row r="321">
          <cell r="H321">
            <v>15443</v>
          </cell>
        </row>
        <row r="322">
          <cell r="H322">
            <v>0</v>
          </cell>
        </row>
        <row r="323">
          <cell r="H323">
            <v>-183805</v>
          </cell>
        </row>
        <row r="324">
          <cell r="H324">
            <v>5445967</v>
          </cell>
        </row>
        <row r="325">
          <cell r="H325">
            <v>734485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263725</v>
          </cell>
        </row>
        <row r="330">
          <cell r="H330">
            <v>0</v>
          </cell>
        </row>
        <row r="331">
          <cell r="H331">
            <v>-242727989.31999999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2982781</v>
          </cell>
        </row>
        <row r="339">
          <cell r="H339">
            <v>0</v>
          </cell>
        </row>
        <row r="340">
          <cell r="H340">
            <v>227814</v>
          </cell>
        </row>
        <row r="341">
          <cell r="H341">
            <v>884221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60700.53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2830381</v>
          </cell>
        </row>
        <row r="350">
          <cell r="H350">
            <v>297924</v>
          </cell>
        </row>
        <row r="351">
          <cell r="H351">
            <v>0</v>
          </cell>
        </row>
        <row r="352">
          <cell r="H352">
            <v>418488</v>
          </cell>
        </row>
        <row r="353">
          <cell r="H353">
            <v>0</v>
          </cell>
        </row>
        <row r="354">
          <cell r="H354">
            <v>20947</v>
          </cell>
        </row>
        <row r="355">
          <cell r="H355">
            <v>33401950</v>
          </cell>
        </row>
        <row r="356">
          <cell r="H356">
            <v>-372293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3370848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-13520</v>
          </cell>
        </row>
        <row r="364">
          <cell r="H364">
            <v>21700</v>
          </cell>
        </row>
        <row r="365">
          <cell r="H365">
            <v>0</v>
          </cell>
        </row>
        <row r="366">
          <cell r="H366">
            <v>540800</v>
          </cell>
        </row>
        <row r="367">
          <cell r="H367">
            <v>0</v>
          </cell>
        </row>
        <row r="368">
          <cell r="H368">
            <v>-227970</v>
          </cell>
        </row>
        <row r="369">
          <cell r="H369">
            <v>0</v>
          </cell>
        </row>
        <row r="370">
          <cell r="H370">
            <v>637099</v>
          </cell>
        </row>
        <row r="371">
          <cell r="H371">
            <v>0</v>
          </cell>
        </row>
        <row r="372">
          <cell r="H372">
            <v>0</v>
          </cell>
        </row>
        <row r="373">
          <cell r="H373">
            <v>0</v>
          </cell>
        </row>
        <row r="374">
          <cell r="H374">
            <v>-799453</v>
          </cell>
        </row>
        <row r="375">
          <cell r="H375">
            <v>5293235</v>
          </cell>
        </row>
        <row r="376">
          <cell r="H376">
            <v>73017</v>
          </cell>
        </row>
        <row r="377">
          <cell r="H377">
            <v>57113</v>
          </cell>
        </row>
        <row r="378">
          <cell r="H378">
            <v>1677599</v>
          </cell>
        </row>
        <row r="379">
          <cell r="H379">
            <v>0</v>
          </cell>
        </row>
        <row r="380">
          <cell r="H380">
            <v>0</v>
          </cell>
        </row>
        <row r="381">
          <cell r="H381">
            <v>0</v>
          </cell>
        </row>
        <row r="382">
          <cell r="H382">
            <v>11113</v>
          </cell>
        </row>
        <row r="383">
          <cell r="H383">
            <v>0</v>
          </cell>
        </row>
        <row r="384">
          <cell r="H384">
            <v>182520</v>
          </cell>
        </row>
        <row r="385">
          <cell r="H385">
            <v>27864</v>
          </cell>
        </row>
        <row r="386">
          <cell r="H386">
            <v>665832</v>
          </cell>
        </row>
        <row r="387">
          <cell r="H387">
            <v>-134300</v>
          </cell>
        </row>
        <row r="388">
          <cell r="H388">
            <v>0</v>
          </cell>
        </row>
        <row r="389">
          <cell r="H389">
            <v>0</v>
          </cell>
        </row>
        <row r="390">
          <cell r="H390">
            <v>0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-36361322.099999994</v>
          </cell>
        </row>
        <row r="395">
          <cell r="H395">
            <v>0</v>
          </cell>
        </row>
        <row r="396">
          <cell r="H396">
            <v>-3410224</v>
          </cell>
        </row>
        <row r="397">
          <cell r="H397">
            <v>-3410224</v>
          </cell>
        </row>
        <row r="398">
          <cell r="H398">
            <v>-50185422.330000013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-2563</v>
          </cell>
        </row>
        <row r="408">
          <cell r="H408">
            <v>-2812</v>
          </cell>
        </row>
        <row r="409">
          <cell r="H409">
            <v>-1276</v>
          </cell>
        </row>
        <row r="410">
          <cell r="H410">
            <v>-5976</v>
          </cell>
        </row>
        <row r="411">
          <cell r="H411">
            <v>-12950</v>
          </cell>
        </row>
        <row r="412">
          <cell r="H412">
            <v>-7270</v>
          </cell>
        </row>
        <row r="413">
          <cell r="H413">
            <v>-20340</v>
          </cell>
        </row>
        <row r="414">
          <cell r="H414">
            <v>-9736</v>
          </cell>
        </row>
        <row r="415">
          <cell r="H415">
            <v>-42685</v>
          </cell>
        </row>
        <row r="416">
          <cell r="H416">
            <v>-16103</v>
          </cell>
        </row>
        <row r="417">
          <cell r="H417">
            <v>-107558</v>
          </cell>
        </row>
        <row r="418">
          <cell r="H418">
            <v>-43741</v>
          </cell>
        </row>
        <row r="419">
          <cell r="H419">
            <v>-27362650</v>
          </cell>
        </row>
        <row r="420">
          <cell r="H420">
            <v>-669076368</v>
          </cell>
        </row>
        <row r="421">
          <cell r="H421">
            <v>-696712028</v>
          </cell>
        </row>
        <row r="422">
          <cell r="H422">
            <v>-43741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-696712028</v>
          </cell>
        </row>
        <row r="426">
          <cell r="H426">
            <v>-7517686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0</v>
          </cell>
        </row>
        <row r="433">
          <cell r="H433">
            <v>0</v>
          </cell>
        </row>
        <row r="434">
          <cell r="H434">
            <v>-4168522</v>
          </cell>
        </row>
        <row r="435">
          <cell r="H435">
            <v>0</v>
          </cell>
        </row>
        <row r="436">
          <cell r="H436">
            <v>-10260997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-15665165</v>
          </cell>
        </row>
        <row r="442">
          <cell r="H442">
            <v>0</v>
          </cell>
        </row>
        <row r="443">
          <cell r="H443">
            <v>0</v>
          </cell>
        </row>
        <row r="444">
          <cell r="H444">
            <v>0</v>
          </cell>
        </row>
        <row r="445">
          <cell r="H445">
            <v>-22001445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4168522</v>
          </cell>
        </row>
        <row r="450">
          <cell r="H450">
            <v>0</v>
          </cell>
        </row>
        <row r="451">
          <cell r="H451">
            <v>10260997</v>
          </cell>
        </row>
        <row r="452">
          <cell r="H452">
            <v>0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0</v>
          </cell>
        </row>
        <row r="456">
          <cell r="H456">
            <v>0</v>
          </cell>
        </row>
        <row r="457">
          <cell r="H457">
            <v>7517686</v>
          </cell>
        </row>
        <row r="458">
          <cell r="H458">
            <v>0</v>
          </cell>
        </row>
        <row r="459">
          <cell r="H459">
            <v>-2734649939</v>
          </cell>
        </row>
        <row r="460">
          <cell r="H460">
            <v>-143219503</v>
          </cell>
        </row>
        <row r="461">
          <cell r="H461">
            <v>-176833800</v>
          </cell>
        </row>
        <row r="462">
          <cell r="H462">
            <v>-1841292583</v>
          </cell>
        </row>
        <row r="463">
          <cell r="H463">
            <v>-10542000</v>
          </cell>
        </row>
        <row r="464">
          <cell r="H464">
            <v>0</v>
          </cell>
        </row>
        <row r="465">
          <cell r="H465">
            <v>0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-1251382.78</v>
          </cell>
        </row>
        <row r="469">
          <cell r="H469">
            <v>-250600000</v>
          </cell>
        </row>
        <row r="470">
          <cell r="H470">
            <v>-5196055817.7799997</v>
          </cell>
        </row>
        <row r="471">
          <cell r="H471">
            <v>0</v>
          </cell>
        </row>
        <row r="472">
          <cell r="H472">
            <v>-528259424</v>
          </cell>
        </row>
        <row r="473">
          <cell r="H473">
            <v>-528259424</v>
          </cell>
        </row>
        <row r="474">
          <cell r="H474">
            <v>-5218895347.7799997</v>
          </cell>
        </row>
        <row r="475">
          <cell r="H475">
            <v>0</v>
          </cell>
        </row>
        <row r="476">
          <cell r="H476">
            <v>0</v>
          </cell>
        </row>
        <row r="477">
          <cell r="H477">
            <v>0</v>
          </cell>
        </row>
        <row r="478">
          <cell r="H478">
            <v>0</v>
          </cell>
        </row>
        <row r="479">
          <cell r="H479">
            <v>0</v>
          </cell>
        </row>
        <row r="480">
          <cell r="H480">
            <v>0</v>
          </cell>
        </row>
        <row r="481">
          <cell r="H481">
            <v>0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0</v>
          </cell>
        </row>
        <row r="486">
          <cell r="H486">
            <v>2563</v>
          </cell>
        </row>
        <row r="487">
          <cell r="H487">
            <v>2812</v>
          </cell>
        </row>
        <row r="488">
          <cell r="H488">
            <v>1276</v>
          </cell>
        </row>
        <row r="489">
          <cell r="H489">
            <v>5976</v>
          </cell>
        </row>
        <row r="490">
          <cell r="H490">
            <v>12950</v>
          </cell>
        </row>
        <row r="491">
          <cell r="H491">
            <v>7270</v>
          </cell>
        </row>
        <row r="492">
          <cell r="H492">
            <v>20340</v>
          </cell>
        </row>
        <row r="493">
          <cell r="H493">
            <v>9736</v>
          </cell>
        </row>
        <row r="494">
          <cell r="H494">
            <v>42685</v>
          </cell>
        </row>
        <row r="495">
          <cell r="H495">
            <v>16103</v>
          </cell>
        </row>
        <row r="496">
          <cell r="H496">
            <v>107558</v>
          </cell>
        </row>
        <row r="497">
          <cell r="H497">
            <v>43741</v>
          </cell>
        </row>
        <row r="498">
          <cell r="H498">
            <v>27362650</v>
          </cell>
        </row>
        <row r="499">
          <cell r="H499">
            <v>669076368</v>
          </cell>
        </row>
        <row r="500">
          <cell r="H500">
            <v>696712028</v>
          </cell>
        </row>
        <row r="501">
          <cell r="H501">
            <v>43741</v>
          </cell>
        </row>
        <row r="502">
          <cell r="H502">
            <v>0</v>
          </cell>
        </row>
        <row r="503">
          <cell r="H503">
            <v>-385609</v>
          </cell>
        </row>
        <row r="504">
          <cell r="H504">
            <v>-2843</v>
          </cell>
        </row>
        <row r="505">
          <cell r="H505">
            <v>-4209</v>
          </cell>
        </row>
        <row r="506">
          <cell r="H506">
            <v>0</v>
          </cell>
        </row>
        <row r="507">
          <cell r="H507">
            <v>0</v>
          </cell>
        </row>
        <row r="508">
          <cell r="H508">
            <v>-26949</v>
          </cell>
        </row>
        <row r="509">
          <cell r="H509">
            <v>0</v>
          </cell>
        </row>
        <row r="510">
          <cell r="H510">
            <v>32555</v>
          </cell>
        </row>
        <row r="511">
          <cell r="H511">
            <v>-8589041</v>
          </cell>
        </row>
        <row r="512">
          <cell r="H512">
            <v>12950</v>
          </cell>
        </row>
        <row r="513">
          <cell r="H513">
            <v>0</v>
          </cell>
        </row>
        <row r="514">
          <cell r="H514">
            <v>48839906</v>
          </cell>
        </row>
        <row r="515">
          <cell r="H515">
            <v>0</v>
          </cell>
        </row>
        <row r="516">
          <cell r="H516">
            <v>0</v>
          </cell>
        </row>
        <row r="517">
          <cell r="H517">
            <v>0</v>
          </cell>
        </row>
        <row r="518">
          <cell r="H518">
            <v>-3248</v>
          </cell>
        </row>
        <row r="519">
          <cell r="H519">
            <v>0</v>
          </cell>
        </row>
        <row r="520">
          <cell r="H520">
            <v>0</v>
          </cell>
        </row>
        <row r="521">
          <cell r="H521">
            <v>-298194</v>
          </cell>
        </row>
        <row r="522">
          <cell r="H522">
            <v>1087019</v>
          </cell>
        </row>
        <row r="523">
          <cell r="H523">
            <v>77537.64</v>
          </cell>
        </row>
        <row r="524">
          <cell r="H524">
            <v>1881814.03</v>
          </cell>
        </row>
        <row r="525">
          <cell r="H525">
            <v>0</v>
          </cell>
        </row>
        <row r="526">
          <cell r="H526">
            <v>-17406006</v>
          </cell>
        </row>
        <row r="527">
          <cell r="H527">
            <v>0</v>
          </cell>
        </row>
        <row r="528">
          <cell r="H528">
            <v>4938484</v>
          </cell>
        </row>
        <row r="529">
          <cell r="H529">
            <v>-2418</v>
          </cell>
        </row>
        <row r="530">
          <cell r="H530">
            <v>5654</v>
          </cell>
        </row>
        <row r="531">
          <cell r="H531">
            <v>-2545</v>
          </cell>
        </row>
        <row r="532">
          <cell r="H532">
            <v>1130</v>
          </cell>
        </row>
        <row r="533">
          <cell r="H533">
            <v>-1010</v>
          </cell>
        </row>
        <row r="534">
          <cell r="H534">
            <v>52356</v>
          </cell>
        </row>
        <row r="535">
          <cell r="H535">
            <v>0</v>
          </cell>
        </row>
        <row r="536">
          <cell r="H536">
            <v>4734262</v>
          </cell>
        </row>
        <row r="537">
          <cell r="H537">
            <v>-774598</v>
          </cell>
        </row>
        <row r="538">
          <cell r="H538">
            <v>0</v>
          </cell>
        </row>
        <row r="539">
          <cell r="H539">
            <v>-197891</v>
          </cell>
        </row>
        <row r="540">
          <cell r="H540">
            <v>0</v>
          </cell>
        </row>
        <row r="541">
          <cell r="H541">
            <v>0</v>
          </cell>
        </row>
        <row r="542">
          <cell r="H542">
            <v>32904</v>
          </cell>
        </row>
        <row r="543">
          <cell r="H543">
            <v>0</v>
          </cell>
        </row>
        <row r="544">
          <cell r="H544">
            <v>-22286</v>
          </cell>
        </row>
        <row r="545">
          <cell r="H545">
            <v>187573</v>
          </cell>
        </row>
        <row r="546">
          <cell r="H546">
            <v>0</v>
          </cell>
        </row>
        <row r="547">
          <cell r="H547">
            <v>29805</v>
          </cell>
        </row>
        <row r="548">
          <cell r="H548">
            <v>15347</v>
          </cell>
        </row>
        <row r="549">
          <cell r="H549">
            <v>4932</v>
          </cell>
        </row>
        <row r="550">
          <cell r="H550">
            <v>43954</v>
          </cell>
        </row>
        <row r="551">
          <cell r="H551">
            <v>87467</v>
          </cell>
        </row>
        <row r="552">
          <cell r="H552">
            <v>0</v>
          </cell>
        </row>
        <row r="553">
          <cell r="H553">
            <v>0</v>
          </cell>
        </row>
        <row r="554">
          <cell r="H554">
            <v>0</v>
          </cell>
        </row>
        <row r="555">
          <cell r="H555">
            <v>39626</v>
          </cell>
        </row>
        <row r="556">
          <cell r="H556">
            <v>1898638</v>
          </cell>
        </row>
        <row r="557">
          <cell r="H557">
            <v>0</v>
          </cell>
        </row>
        <row r="558">
          <cell r="H558">
            <v>56474</v>
          </cell>
        </row>
        <row r="559">
          <cell r="H559">
            <v>24386424</v>
          </cell>
        </row>
        <row r="560">
          <cell r="H560">
            <v>0</v>
          </cell>
        </row>
        <row r="561">
          <cell r="H561">
            <v>0</v>
          </cell>
        </row>
        <row r="562">
          <cell r="H562">
            <v>0</v>
          </cell>
        </row>
        <row r="563">
          <cell r="H563">
            <v>0</v>
          </cell>
        </row>
        <row r="564">
          <cell r="H564">
            <v>288642</v>
          </cell>
        </row>
        <row r="565">
          <cell r="H565">
            <v>939</v>
          </cell>
        </row>
        <row r="566">
          <cell r="H566">
            <v>1707</v>
          </cell>
        </row>
        <row r="567">
          <cell r="H567">
            <v>-73</v>
          </cell>
        </row>
        <row r="568">
          <cell r="H568">
            <v>214</v>
          </cell>
        </row>
        <row r="569">
          <cell r="H569">
            <v>413</v>
          </cell>
        </row>
        <row r="570">
          <cell r="H570">
            <v>434</v>
          </cell>
        </row>
        <row r="571">
          <cell r="H571">
            <v>-8808</v>
          </cell>
        </row>
        <row r="572">
          <cell r="H572">
            <v>0</v>
          </cell>
        </row>
        <row r="573">
          <cell r="H573">
            <v>0</v>
          </cell>
        </row>
        <row r="574">
          <cell r="H574">
            <v>0</v>
          </cell>
        </row>
        <row r="575">
          <cell r="H575">
            <v>0</v>
          </cell>
        </row>
        <row r="576">
          <cell r="H576">
            <v>0</v>
          </cell>
        </row>
        <row r="577">
          <cell r="H577">
            <v>0</v>
          </cell>
        </row>
        <row r="578">
          <cell r="H578">
            <v>0</v>
          </cell>
        </row>
        <row r="579">
          <cell r="H579">
            <v>0</v>
          </cell>
        </row>
        <row r="580">
          <cell r="H580">
            <v>0</v>
          </cell>
        </row>
        <row r="581">
          <cell r="H581">
            <v>0</v>
          </cell>
        </row>
        <row r="582">
          <cell r="H582">
            <v>0</v>
          </cell>
        </row>
        <row r="583">
          <cell r="H583">
            <v>0</v>
          </cell>
        </row>
        <row r="584">
          <cell r="H584">
            <v>0</v>
          </cell>
        </row>
        <row r="585">
          <cell r="H585">
            <v>154438</v>
          </cell>
        </row>
        <row r="586">
          <cell r="H586">
            <v>0</v>
          </cell>
        </row>
        <row r="587">
          <cell r="H587">
            <v>0</v>
          </cell>
        </row>
        <row r="588">
          <cell r="H588">
            <v>0</v>
          </cell>
        </row>
        <row r="589">
          <cell r="H589">
            <v>-1101431774</v>
          </cell>
        </row>
        <row r="590">
          <cell r="H590">
            <v>-1040263903.33</v>
          </cell>
        </row>
        <row r="591">
          <cell r="H591">
            <v>0</v>
          </cell>
        </row>
        <row r="592">
          <cell r="H592">
            <v>-4</v>
          </cell>
        </row>
        <row r="593">
          <cell r="H593">
            <v>0</v>
          </cell>
        </row>
        <row r="594">
          <cell r="H594">
            <v>5</v>
          </cell>
        </row>
        <row r="595">
          <cell r="H595">
            <v>0</v>
          </cell>
        </row>
        <row r="596">
          <cell r="H596">
            <v>0</v>
          </cell>
        </row>
        <row r="597">
          <cell r="H597">
            <v>0</v>
          </cell>
        </row>
        <row r="598">
          <cell r="H598">
            <v>0</v>
          </cell>
        </row>
        <row r="599">
          <cell r="H599">
            <v>0</v>
          </cell>
        </row>
        <row r="600">
          <cell r="H600">
            <v>0</v>
          </cell>
        </row>
        <row r="601">
          <cell r="H601">
            <v>0</v>
          </cell>
        </row>
        <row r="602">
          <cell r="H602">
            <v>0</v>
          </cell>
        </row>
        <row r="603">
          <cell r="H603">
            <v>0</v>
          </cell>
        </row>
        <row r="604">
          <cell r="H604">
            <v>0</v>
          </cell>
        </row>
        <row r="605">
          <cell r="H605">
            <v>0</v>
          </cell>
        </row>
        <row r="606">
          <cell r="H606">
            <v>3</v>
          </cell>
        </row>
        <row r="607">
          <cell r="H607">
            <v>7</v>
          </cell>
        </row>
        <row r="608">
          <cell r="H608">
            <v>1</v>
          </cell>
        </row>
        <row r="609">
          <cell r="H609">
            <v>0</v>
          </cell>
        </row>
        <row r="610">
          <cell r="H610">
            <v>-4</v>
          </cell>
        </row>
        <row r="611">
          <cell r="H611">
            <v>0</v>
          </cell>
        </row>
        <row r="612">
          <cell r="H612">
            <v>-13</v>
          </cell>
        </row>
        <row r="613">
          <cell r="H613">
            <v>0</v>
          </cell>
        </row>
        <row r="614">
          <cell r="H614">
            <v>-2</v>
          </cell>
        </row>
        <row r="615">
          <cell r="H615">
            <v>0</v>
          </cell>
        </row>
        <row r="616">
          <cell r="H616">
            <v>0</v>
          </cell>
        </row>
        <row r="617">
          <cell r="H617">
            <v>3</v>
          </cell>
        </row>
        <row r="618">
          <cell r="H618">
            <v>-1</v>
          </cell>
        </row>
        <row r="619">
          <cell r="H619">
            <v>-1</v>
          </cell>
        </row>
        <row r="620">
          <cell r="H620">
            <v>0</v>
          </cell>
        </row>
        <row r="621">
          <cell r="H621">
            <v>-5</v>
          </cell>
        </row>
        <row r="622">
          <cell r="H622">
            <v>4</v>
          </cell>
        </row>
        <row r="623">
          <cell r="H623">
            <v>0</v>
          </cell>
        </row>
        <row r="624">
          <cell r="H624">
            <v>5</v>
          </cell>
        </row>
        <row r="625">
          <cell r="H625">
            <v>-1</v>
          </cell>
        </row>
        <row r="626">
          <cell r="H626">
            <v>0</v>
          </cell>
        </row>
        <row r="627">
          <cell r="H627">
            <v>0</v>
          </cell>
        </row>
        <row r="628">
          <cell r="H628">
            <v>0</v>
          </cell>
        </row>
        <row r="629">
          <cell r="H629">
            <v>0</v>
          </cell>
        </row>
        <row r="630">
          <cell r="H630">
            <v>0</v>
          </cell>
        </row>
        <row r="631">
          <cell r="H631">
            <v>0</v>
          </cell>
        </row>
        <row r="632">
          <cell r="H632">
            <v>1</v>
          </cell>
        </row>
        <row r="633">
          <cell r="H633">
            <v>0</v>
          </cell>
        </row>
        <row r="634">
          <cell r="H634">
            <v>-1</v>
          </cell>
        </row>
        <row r="635">
          <cell r="H635">
            <v>0</v>
          </cell>
        </row>
        <row r="636">
          <cell r="H636">
            <v>0</v>
          </cell>
        </row>
        <row r="637">
          <cell r="H637">
            <v>0</v>
          </cell>
        </row>
        <row r="638">
          <cell r="H638">
            <v>0</v>
          </cell>
        </row>
        <row r="639">
          <cell r="H639">
            <v>0</v>
          </cell>
        </row>
        <row r="640">
          <cell r="H640">
            <v>-3398897</v>
          </cell>
        </row>
        <row r="641">
          <cell r="H641">
            <v>0</v>
          </cell>
        </row>
        <row r="642">
          <cell r="H642">
            <v>0</v>
          </cell>
        </row>
        <row r="643">
          <cell r="H643">
            <v>0</v>
          </cell>
        </row>
        <row r="644">
          <cell r="H644">
            <v>0</v>
          </cell>
        </row>
        <row r="645">
          <cell r="H645">
            <v>0</v>
          </cell>
        </row>
        <row r="646">
          <cell r="H646">
            <v>0</v>
          </cell>
        </row>
        <row r="647">
          <cell r="H647">
            <v>0</v>
          </cell>
        </row>
        <row r="648">
          <cell r="H648">
            <v>0</v>
          </cell>
        </row>
        <row r="649">
          <cell r="H649">
            <v>0</v>
          </cell>
        </row>
        <row r="650">
          <cell r="H650">
            <v>0</v>
          </cell>
        </row>
        <row r="651">
          <cell r="H651">
            <v>0</v>
          </cell>
        </row>
        <row r="652">
          <cell r="H652">
            <v>0</v>
          </cell>
        </row>
        <row r="653">
          <cell r="H653">
            <v>0</v>
          </cell>
        </row>
        <row r="654">
          <cell r="H654">
            <v>0</v>
          </cell>
        </row>
        <row r="655">
          <cell r="H655">
            <v>0</v>
          </cell>
        </row>
        <row r="656">
          <cell r="H656">
            <v>0</v>
          </cell>
        </row>
        <row r="657">
          <cell r="H657">
            <v>0</v>
          </cell>
        </row>
        <row r="658">
          <cell r="H658">
            <v>0</v>
          </cell>
        </row>
        <row r="659">
          <cell r="H659">
            <v>0</v>
          </cell>
        </row>
        <row r="660">
          <cell r="H660">
            <v>0</v>
          </cell>
        </row>
        <row r="661">
          <cell r="H661">
            <v>0</v>
          </cell>
        </row>
        <row r="662">
          <cell r="H662">
            <v>0</v>
          </cell>
        </row>
        <row r="663">
          <cell r="H663">
            <v>0</v>
          </cell>
        </row>
        <row r="664">
          <cell r="H664">
            <v>0</v>
          </cell>
        </row>
        <row r="665">
          <cell r="H665">
            <v>0</v>
          </cell>
        </row>
        <row r="666">
          <cell r="H666">
            <v>0</v>
          </cell>
        </row>
        <row r="667">
          <cell r="H667">
            <v>0</v>
          </cell>
        </row>
        <row r="668">
          <cell r="H668">
            <v>0</v>
          </cell>
        </row>
        <row r="669">
          <cell r="H669">
            <v>0</v>
          </cell>
        </row>
        <row r="670">
          <cell r="H670">
            <v>0</v>
          </cell>
        </row>
        <row r="671">
          <cell r="H671">
            <v>0</v>
          </cell>
        </row>
        <row r="672">
          <cell r="H672">
            <v>0</v>
          </cell>
        </row>
        <row r="673">
          <cell r="H673">
            <v>0</v>
          </cell>
        </row>
        <row r="674">
          <cell r="H674">
            <v>0</v>
          </cell>
        </row>
        <row r="675">
          <cell r="H675">
            <v>0</v>
          </cell>
        </row>
        <row r="676">
          <cell r="H676">
            <v>0</v>
          </cell>
        </row>
        <row r="677">
          <cell r="H677">
            <v>0</v>
          </cell>
        </row>
        <row r="678">
          <cell r="H678">
            <v>0</v>
          </cell>
        </row>
        <row r="679">
          <cell r="H679">
            <v>0</v>
          </cell>
        </row>
        <row r="680">
          <cell r="H680">
            <v>0</v>
          </cell>
        </row>
        <row r="681">
          <cell r="H681">
            <v>0</v>
          </cell>
        </row>
        <row r="682">
          <cell r="H682">
            <v>0</v>
          </cell>
        </row>
        <row r="683">
          <cell r="H683">
            <v>0</v>
          </cell>
        </row>
        <row r="684">
          <cell r="H684">
            <v>0</v>
          </cell>
        </row>
        <row r="685">
          <cell r="H685">
            <v>0</v>
          </cell>
        </row>
        <row r="686">
          <cell r="H686">
            <v>0</v>
          </cell>
        </row>
        <row r="687">
          <cell r="H687">
            <v>0</v>
          </cell>
        </row>
        <row r="688"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H693">
            <v>0</v>
          </cell>
        </row>
        <row r="694">
          <cell r="H694">
            <v>0</v>
          </cell>
        </row>
        <row r="695">
          <cell r="H695">
            <v>0</v>
          </cell>
        </row>
        <row r="696">
          <cell r="H696">
            <v>0</v>
          </cell>
        </row>
        <row r="697">
          <cell r="H697">
            <v>0</v>
          </cell>
        </row>
        <row r="698">
          <cell r="H698">
            <v>0</v>
          </cell>
        </row>
        <row r="699">
          <cell r="H699">
            <v>0</v>
          </cell>
        </row>
        <row r="700">
          <cell r="H700">
            <v>0</v>
          </cell>
        </row>
        <row r="701">
          <cell r="H701">
            <v>0</v>
          </cell>
        </row>
        <row r="702">
          <cell r="H702">
            <v>0</v>
          </cell>
        </row>
        <row r="703">
          <cell r="H703">
            <v>0</v>
          </cell>
        </row>
        <row r="704">
          <cell r="H704">
            <v>0</v>
          </cell>
        </row>
        <row r="705">
          <cell r="H705">
            <v>0</v>
          </cell>
        </row>
        <row r="706">
          <cell r="H706">
            <v>0</v>
          </cell>
        </row>
        <row r="707">
          <cell r="H707">
            <v>0</v>
          </cell>
        </row>
        <row r="708">
          <cell r="H708">
            <v>0</v>
          </cell>
        </row>
        <row r="709">
          <cell r="H709">
            <v>0</v>
          </cell>
        </row>
        <row r="710">
          <cell r="H710">
            <v>0</v>
          </cell>
        </row>
        <row r="711">
          <cell r="H711">
            <v>0</v>
          </cell>
        </row>
        <row r="712">
          <cell r="H712">
            <v>0</v>
          </cell>
        </row>
        <row r="713">
          <cell r="H713">
            <v>0</v>
          </cell>
        </row>
        <row r="714">
          <cell r="H714">
            <v>0</v>
          </cell>
        </row>
        <row r="715">
          <cell r="H715">
            <v>0</v>
          </cell>
        </row>
        <row r="716">
          <cell r="H716">
            <v>185</v>
          </cell>
        </row>
        <row r="717">
          <cell r="H717">
            <v>0</v>
          </cell>
        </row>
        <row r="718">
          <cell r="H718">
            <v>0</v>
          </cell>
        </row>
        <row r="719">
          <cell r="H719">
            <v>0</v>
          </cell>
        </row>
        <row r="720">
          <cell r="H720">
            <v>0</v>
          </cell>
        </row>
        <row r="721">
          <cell r="H721">
            <v>0</v>
          </cell>
        </row>
        <row r="722">
          <cell r="H722">
            <v>0</v>
          </cell>
        </row>
        <row r="723">
          <cell r="H723">
            <v>0</v>
          </cell>
        </row>
        <row r="724">
          <cell r="H724">
            <v>0</v>
          </cell>
        </row>
        <row r="725">
          <cell r="H725">
            <v>0</v>
          </cell>
        </row>
        <row r="726">
          <cell r="H726">
            <v>0</v>
          </cell>
        </row>
        <row r="727">
          <cell r="H727">
            <v>0</v>
          </cell>
        </row>
        <row r="728">
          <cell r="H728">
            <v>0</v>
          </cell>
        </row>
        <row r="729">
          <cell r="H729">
            <v>0</v>
          </cell>
        </row>
        <row r="730">
          <cell r="H730">
            <v>3370848</v>
          </cell>
        </row>
        <row r="731">
          <cell r="H731">
            <v>0</v>
          </cell>
        </row>
        <row r="732">
          <cell r="H732">
            <v>0</v>
          </cell>
        </row>
        <row r="733">
          <cell r="H733">
            <v>0</v>
          </cell>
        </row>
        <row r="734">
          <cell r="H734">
            <v>27864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H739">
            <v>0</v>
          </cell>
        </row>
        <row r="740">
          <cell r="H740">
            <v>432088591</v>
          </cell>
        </row>
        <row r="741">
          <cell r="H741">
            <v>0</v>
          </cell>
        </row>
        <row r="742">
          <cell r="H742">
            <v>549838622</v>
          </cell>
        </row>
        <row r="743">
          <cell r="H743">
            <v>-4145107492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H746">
            <v>0</v>
          </cell>
        </row>
        <row r="747">
          <cell r="H747">
            <v>0</v>
          </cell>
        </row>
        <row r="748">
          <cell r="H748">
            <v>0</v>
          </cell>
        </row>
        <row r="749">
          <cell r="H749">
            <v>0</v>
          </cell>
        </row>
        <row r="750">
          <cell r="H750">
            <v>0</v>
          </cell>
        </row>
        <row r="751">
          <cell r="H751">
            <v>0</v>
          </cell>
        </row>
        <row r="752">
          <cell r="H752">
            <v>0</v>
          </cell>
        </row>
        <row r="753">
          <cell r="H753">
            <v>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H756">
            <v>0</v>
          </cell>
        </row>
        <row r="757">
          <cell r="H757">
            <v>0</v>
          </cell>
        </row>
        <row r="758">
          <cell r="H758">
            <v>0</v>
          </cell>
        </row>
        <row r="759">
          <cell r="H759">
            <v>0</v>
          </cell>
        </row>
        <row r="760">
          <cell r="H760">
            <v>0</v>
          </cell>
        </row>
        <row r="761">
          <cell r="H761">
            <v>0</v>
          </cell>
        </row>
        <row r="762">
          <cell r="H762">
            <v>0</v>
          </cell>
        </row>
        <row r="763">
          <cell r="H763">
            <v>0</v>
          </cell>
        </row>
        <row r="764">
          <cell r="H764">
            <v>0</v>
          </cell>
        </row>
        <row r="765">
          <cell r="H765">
            <v>0</v>
          </cell>
        </row>
        <row r="766">
          <cell r="H766">
            <v>0</v>
          </cell>
        </row>
        <row r="767">
          <cell r="H767">
            <v>0</v>
          </cell>
        </row>
        <row r="768">
          <cell r="H768">
            <v>0</v>
          </cell>
        </row>
        <row r="769">
          <cell r="H769">
            <v>0</v>
          </cell>
        </row>
        <row r="770">
          <cell r="H770">
            <v>0</v>
          </cell>
        </row>
        <row r="771">
          <cell r="H771">
            <v>0</v>
          </cell>
        </row>
        <row r="772">
          <cell r="H772">
            <v>0</v>
          </cell>
        </row>
        <row r="773">
          <cell r="H773">
            <v>0</v>
          </cell>
        </row>
        <row r="774">
          <cell r="H774">
            <v>0</v>
          </cell>
        </row>
        <row r="775">
          <cell r="H775">
            <v>0</v>
          </cell>
        </row>
        <row r="776">
          <cell r="H776">
            <v>0</v>
          </cell>
        </row>
        <row r="777">
          <cell r="H777">
            <v>0</v>
          </cell>
        </row>
        <row r="778">
          <cell r="H778">
            <v>0</v>
          </cell>
        </row>
        <row r="779">
          <cell r="H779">
            <v>0</v>
          </cell>
        </row>
        <row r="780">
          <cell r="H780">
            <v>3713180277</v>
          </cell>
        </row>
        <row r="781">
          <cell r="H781">
            <v>0</v>
          </cell>
        </row>
        <row r="782">
          <cell r="H782">
            <v>0</v>
          </cell>
        </row>
        <row r="783">
          <cell r="H783">
            <v>0</v>
          </cell>
        </row>
        <row r="784">
          <cell r="H784">
            <v>0</v>
          </cell>
        </row>
        <row r="785">
          <cell r="H785">
            <v>0</v>
          </cell>
        </row>
        <row r="786">
          <cell r="H786">
            <v>0</v>
          </cell>
        </row>
        <row r="787">
          <cell r="H787">
            <v>0</v>
          </cell>
        </row>
        <row r="788">
          <cell r="H788">
            <v>0</v>
          </cell>
        </row>
        <row r="789">
          <cell r="H789">
            <v>0</v>
          </cell>
        </row>
        <row r="790">
          <cell r="H790">
            <v>0</v>
          </cell>
        </row>
        <row r="791">
          <cell r="H791">
            <v>0</v>
          </cell>
        </row>
        <row r="792">
          <cell r="H792">
            <v>0</v>
          </cell>
        </row>
        <row r="793">
          <cell r="H793">
            <v>0</v>
          </cell>
        </row>
        <row r="794">
          <cell r="H794">
            <v>0</v>
          </cell>
        </row>
        <row r="795">
          <cell r="H795">
            <v>0</v>
          </cell>
        </row>
        <row r="796">
          <cell r="H796">
            <v>0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H800">
            <v>0</v>
          </cell>
        </row>
        <row r="801">
          <cell r="H801">
            <v>0</v>
          </cell>
        </row>
        <row r="802">
          <cell r="H802">
            <v>0</v>
          </cell>
        </row>
        <row r="803">
          <cell r="H803">
            <v>0</v>
          </cell>
        </row>
        <row r="804">
          <cell r="H804">
            <v>0</v>
          </cell>
        </row>
        <row r="805">
          <cell r="H805">
            <v>0</v>
          </cell>
        </row>
        <row r="806">
          <cell r="H806">
            <v>0</v>
          </cell>
        </row>
        <row r="807">
          <cell r="H807">
            <v>0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H810">
            <v>0</v>
          </cell>
        </row>
        <row r="811">
          <cell r="H811">
            <v>0</v>
          </cell>
        </row>
        <row r="812">
          <cell r="H812">
            <v>0</v>
          </cell>
        </row>
        <row r="813">
          <cell r="H813">
            <v>0</v>
          </cell>
        </row>
        <row r="814">
          <cell r="H814">
            <v>0</v>
          </cell>
        </row>
        <row r="815">
          <cell r="H815">
            <v>0</v>
          </cell>
        </row>
        <row r="816">
          <cell r="H816">
            <v>0</v>
          </cell>
        </row>
        <row r="817">
          <cell r="H817">
            <v>0</v>
          </cell>
        </row>
        <row r="818">
          <cell r="H818">
            <v>0</v>
          </cell>
        </row>
        <row r="819">
          <cell r="H819">
            <v>0</v>
          </cell>
        </row>
        <row r="820">
          <cell r="H820">
            <v>0</v>
          </cell>
        </row>
        <row r="821">
          <cell r="H821">
            <v>0</v>
          </cell>
        </row>
        <row r="822">
          <cell r="H822">
            <v>0</v>
          </cell>
        </row>
        <row r="823">
          <cell r="H823">
            <v>0</v>
          </cell>
        </row>
        <row r="824">
          <cell r="H824">
            <v>0</v>
          </cell>
        </row>
        <row r="825">
          <cell r="H825">
            <v>0</v>
          </cell>
        </row>
        <row r="826">
          <cell r="H826">
            <v>0</v>
          </cell>
        </row>
        <row r="827">
          <cell r="H827">
            <v>0</v>
          </cell>
        </row>
        <row r="828">
          <cell r="H828">
            <v>0</v>
          </cell>
        </row>
        <row r="829">
          <cell r="H829">
            <v>0</v>
          </cell>
        </row>
        <row r="830">
          <cell r="H830">
            <v>0</v>
          </cell>
        </row>
        <row r="831">
          <cell r="H831">
            <v>0</v>
          </cell>
        </row>
        <row r="832">
          <cell r="H832">
            <v>0</v>
          </cell>
        </row>
        <row r="833">
          <cell r="H833">
            <v>0</v>
          </cell>
        </row>
        <row r="834">
          <cell r="H834">
            <v>0</v>
          </cell>
        </row>
        <row r="835">
          <cell r="H835">
            <v>0</v>
          </cell>
        </row>
        <row r="836">
          <cell r="H836">
            <v>0</v>
          </cell>
        </row>
        <row r="837">
          <cell r="H837">
            <v>0</v>
          </cell>
        </row>
        <row r="838">
          <cell r="H838">
            <v>0</v>
          </cell>
        </row>
        <row r="839">
          <cell r="H839">
            <v>0</v>
          </cell>
        </row>
        <row r="840">
          <cell r="H840">
            <v>0</v>
          </cell>
        </row>
        <row r="841">
          <cell r="H841">
            <v>0</v>
          </cell>
        </row>
        <row r="842">
          <cell r="H842">
            <v>0</v>
          </cell>
        </row>
        <row r="843">
          <cell r="H843">
            <v>0</v>
          </cell>
        </row>
        <row r="844">
          <cell r="H844">
            <v>0</v>
          </cell>
        </row>
        <row r="845">
          <cell r="H845">
            <v>0</v>
          </cell>
        </row>
        <row r="846">
          <cell r="H846">
            <v>0</v>
          </cell>
        </row>
        <row r="847">
          <cell r="H847">
            <v>0</v>
          </cell>
        </row>
        <row r="848">
          <cell r="H848">
            <v>0</v>
          </cell>
        </row>
        <row r="849">
          <cell r="H849">
            <v>549999995</v>
          </cell>
        </row>
        <row r="850">
          <cell r="H850">
            <v>0</v>
          </cell>
        </row>
        <row r="851">
          <cell r="H851">
            <v>0</v>
          </cell>
        </row>
        <row r="852">
          <cell r="H852">
            <v>-550000000</v>
          </cell>
        </row>
        <row r="853">
          <cell r="H853">
            <v>0</v>
          </cell>
        </row>
        <row r="854">
          <cell r="H854">
            <v>0</v>
          </cell>
        </row>
        <row r="855">
          <cell r="H855">
            <v>0</v>
          </cell>
        </row>
        <row r="856">
          <cell r="H856">
            <v>0</v>
          </cell>
        </row>
        <row r="857">
          <cell r="H857">
            <v>0</v>
          </cell>
        </row>
        <row r="858">
          <cell r="H858">
            <v>0</v>
          </cell>
        </row>
        <row r="859">
          <cell r="H859">
            <v>0</v>
          </cell>
        </row>
        <row r="860">
          <cell r="H860">
            <v>0</v>
          </cell>
        </row>
        <row r="861">
          <cell r="H861">
            <v>1</v>
          </cell>
        </row>
        <row r="862">
          <cell r="H862">
            <v>0</v>
          </cell>
        </row>
        <row r="863">
          <cell r="H863">
            <v>0</v>
          </cell>
        </row>
        <row r="864">
          <cell r="H864">
            <v>0</v>
          </cell>
        </row>
        <row r="865">
          <cell r="H865">
            <v>0</v>
          </cell>
        </row>
        <row r="866">
          <cell r="H866">
            <v>4</v>
          </cell>
        </row>
        <row r="867">
          <cell r="H867">
            <v>0</v>
          </cell>
        </row>
        <row r="868">
          <cell r="H868">
            <v>0</v>
          </cell>
        </row>
        <row r="869">
          <cell r="H869">
            <v>0</v>
          </cell>
        </row>
        <row r="870">
          <cell r="H870">
            <v>0</v>
          </cell>
        </row>
        <row r="871">
          <cell r="H871">
            <v>0</v>
          </cell>
        </row>
        <row r="872">
          <cell r="H872">
            <v>0</v>
          </cell>
        </row>
        <row r="873">
          <cell r="H873">
            <v>-549999995</v>
          </cell>
        </row>
        <row r="874">
          <cell r="H874">
            <v>0</v>
          </cell>
        </row>
        <row r="875">
          <cell r="H875">
            <v>113940689</v>
          </cell>
        </row>
        <row r="876">
          <cell r="H876">
            <v>113940689</v>
          </cell>
        </row>
        <row r="877">
          <cell r="H877">
            <v>0</v>
          </cell>
        </row>
        <row r="878">
          <cell r="H878">
            <v>0</v>
          </cell>
        </row>
        <row r="879">
          <cell r="H879">
            <v>-3</v>
          </cell>
        </row>
        <row r="880">
          <cell r="H880">
            <v>0</v>
          </cell>
        </row>
        <row r="881">
          <cell r="H881">
            <v>0</v>
          </cell>
        </row>
        <row r="882">
          <cell r="H882">
            <v>0</v>
          </cell>
        </row>
        <row r="883">
          <cell r="H883">
            <v>0</v>
          </cell>
        </row>
        <row r="884">
          <cell r="H884">
            <v>-3</v>
          </cell>
        </row>
        <row r="885">
          <cell r="H885">
            <v>0</v>
          </cell>
        </row>
        <row r="886">
          <cell r="H886">
            <v>-2306246922.5799999</v>
          </cell>
        </row>
        <row r="887">
          <cell r="H887">
            <v>-2306246922.5799999</v>
          </cell>
        </row>
        <row r="888">
          <cell r="H888">
            <v>0</v>
          </cell>
        </row>
        <row r="889">
          <cell r="H889">
            <v>0</v>
          </cell>
        </row>
        <row r="890">
          <cell r="H890">
            <v>0</v>
          </cell>
        </row>
        <row r="891">
          <cell r="H891">
            <v>1643497087</v>
          </cell>
        </row>
        <row r="892">
          <cell r="H892">
            <v>-2389473</v>
          </cell>
        </row>
        <row r="893">
          <cell r="H893">
            <v>340314</v>
          </cell>
        </row>
        <row r="894">
          <cell r="H894">
            <v>0</v>
          </cell>
        </row>
        <row r="895">
          <cell r="H895">
            <v>-30695639</v>
          </cell>
        </row>
        <row r="896">
          <cell r="H896">
            <v>90132</v>
          </cell>
        </row>
        <row r="897">
          <cell r="H897">
            <v>0</v>
          </cell>
        </row>
        <row r="898">
          <cell r="H898">
            <v>34112</v>
          </cell>
        </row>
        <row r="899">
          <cell r="H899">
            <v>697688</v>
          </cell>
        </row>
        <row r="900">
          <cell r="H900">
            <v>75597</v>
          </cell>
        </row>
        <row r="901">
          <cell r="H901">
            <v>0</v>
          </cell>
        </row>
        <row r="902">
          <cell r="H902">
            <v>-2248792</v>
          </cell>
        </row>
        <row r="903">
          <cell r="H903">
            <v>-2223793</v>
          </cell>
        </row>
        <row r="904">
          <cell r="H904">
            <v>-2</v>
          </cell>
        </row>
        <row r="905">
          <cell r="H905">
            <v>0</v>
          </cell>
        </row>
        <row r="906">
          <cell r="H906">
            <v>727050.96</v>
          </cell>
        </row>
        <row r="907">
          <cell r="H907">
            <v>-1</v>
          </cell>
        </row>
        <row r="908">
          <cell r="H908">
            <v>0</v>
          </cell>
        </row>
        <row r="909">
          <cell r="H909">
            <v>0</v>
          </cell>
        </row>
        <row r="910">
          <cell r="H910">
            <v>0</v>
          </cell>
        </row>
        <row r="911">
          <cell r="H911">
            <v>0</v>
          </cell>
        </row>
        <row r="912">
          <cell r="H912">
            <v>0</v>
          </cell>
        </row>
        <row r="913">
          <cell r="H913">
            <v>0</v>
          </cell>
        </row>
        <row r="914">
          <cell r="H914">
            <v>0</v>
          </cell>
        </row>
        <row r="915">
          <cell r="H915">
            <v>0</v>
          </cell>
        </row>
        <row r="916">
          <cell r="H916">
            <v>0</v>
          </cell>
        </row>
        <row r="917">
          <cell r="H917">
            <v>0</v>
          </cell>
        </row>
        <row r="918">
          <cell r="H918">
            <v>0</v>
          </cell>
        </row>
        <row r="919">
          <cell r="H919">
            <v>0</v>
          </cell>
        </row>
        <row r="920">
          <cell r="H920">
            <v>0</v>
          </cell>
        </row>
        <row r="921">
          <cell r="H921">
            <v>0</v>
          </cell>
        </row>
        <row r="922">
          <cell r="H922">
            <v>0</v>
          </cell>
        </row>
        <row r="923">
          <cell r="H923">
            <v>0</v>
          </cell>
        </row>
        <row r="924">
          <cell r="H924">
            <v>-933504</v>
          </cell>
        </row>
        <row r="925">
          <cell r="H925">
            <v>0</v>
          </cell>
        </row>
        <row r="926">
          <cell r="H926">
            <v>0</v>
          </cell>
        </row>
        <row r="927">
          <cell r="H927">
            <v>0</v>
          </cell>
        </row>
        <row r="928">
          <cell r="H928">
            <v>0</v>
          </cell>
        </row>
        <row r="929">
          <cell r="H929">
            <v>0</v>
          </cell>
        </row>
        <row r="930">
          <cell r="H930">
            <v>0</v>
          </cell>
        </row>
        <row r="931">
          <cell r="H931">
            <v>0</v>
          </cell>
        </row>
        <row r="932">
          <cell r="H932">
            <v>0</v>
          </cell>
        </row>
        <row r="933">
          <cell r="H933">
            <v>1606970776.96</v>
          </cell>
        </row>
        <row r="934">
          <cell r="H934">
            <v>0</v>
          </cell>
        </row>
        <row r="935">
          <cell r="H935">
            <v>0</v>
          </cell>
        </row>
        <row r="936">
          <cell r="H936">
            <v>0</v>
          </cell>
        </row>
        <row r="937">
          <cell r="H937">
            <v>0</v>
          </cell>
        </row>
        <row r="938">
          <cell r="H938">
            <v>0</v>
          </cell>
        </row>
        <row r="939">
          <cell r="H939">
            <v>0</v>
          </cell>
        </row>
        <row r="940">
          <cell r="H940">
            <v>0</v>
          </cell>
        </row>
        <row r="941">
          <cell r="H941">
            <v>0</v>
          </cell>
        </row>
        <row r="942">
          <cell r="H942">
            <v>-84421441.230000004</v>
          </cell>
        </row>
        <row r="943">
          <cell r="H943">
            <v>842355533.77999997</v>
          </cell>
        </row>
        <row r="944">
          <cell r="H944">
            <v>-616229190.32000005</v>
          </cell>
        </row>
        <row r="945">
          <cell r="H945">
            <v>164431979</v>
          </cell>
        </row>
        <row r="946">
          <cell r="H946">
            <v>782998</v>
          </cell>
        </row>
        <row r="947">
          <cell r="H947">
            <v>306919879.2299999</v>
          </cell>
        </row>
        <row r="948">
          <cell r="H948">
            <v>0</v>
          </cell>
        </row>
        <row r="949">
          <cell r="H949">
            <v>290152063</v>
          </cell>
        </row>
        <row r="950">
          <cell r="H950">
            <v>0</v>
          </cell>
        </row>
        <row r="951">
          <cell r="H951">
            <v>290152063</v>
          </cell>
        </row>
        <row r="952">
          <cell r="H952">
            <v>0</v>
          </cell>
        </row>
        <row r="953">
          <cell r="H953">
            <v>792641585</v>
          </cell>
        </row>
        <row r="954">
          <cell r="H954">
            <v>792641585</v>
          </cell>
        </row>
        <row r="955">
          <cell r="H955">
            <v>0</v>
          </cell>
        </row>
        <row r="956">
          <cell r="H956">
            <v>0</v>
          </cell>
        </row>
        <row r="957">
          <cell r="H957">
            <v>0</v>
          </cell>
        </row>
        <row r="958">
          <cell r="H958">
            <v>0</v>
          </cell>
        </row>
        <row r="959">
          <cell r="H959">
            <v>-2533701</v>
          </cell>
        </row>
        <row r="960">
          <cell r="H960">
            <v>-2533701</v>
          </cell>
        </row>
        <row r="962">
          <cell r="H962">
            <v>0</v>
          </cell>
        </row>
        <row r="963">
          <cell r="H963">
            <v>-274086374.57999998</v>
          </cell>
        </row>
        <row r="964">
          <cell r="H964">
            <v>-9659011.1699999999</v>
          </cell>
        </row>
        <row r="965">
          <cell r="H965">
            <v>0</v>
          </cell>
        </row>
        <row r="966">
          <cell r="H966">
            <v>-283745385.75</v>
          </cell>
        </row>
        <row r="967">
          <cell r="H967">
            <v>841269301.23000002</v>
          </cell>
        </row>
        <row r="968">
          <cell r="H968">
            <v>-712422712</v>
          </cell>
        </row>
        <row r="969">
          <cell r="H969">
            <v>1364669077.78</v>
          </cell>
        </row>
        <row r="970">
          <cell r="H970">
            <v>47129210</v>
          </cell>
        </row>
        <row r="971">
          <cell r="H971">
            <v>-445005845.27999997</v>
          </cell>
        </row>
        <row r="972">
          <cell r="H972">
            <v>254369730.5</v>
          </cell>
        </row>
        <row r="973">
          <cell r="H973">
            <v>413575507</v>
          </cell>
        </row>
        <row r="974">
          <cell r="H974">
            <v>0</v>
          </cell>
        </row>
        <row r="975">
          <cell r="H975">
            <v>-248189323</v>
          </cell>
        </row>
        <row r="976">
          <cell r="H976">
            <v>-248189323</v>
          </cell>
        </row>
        <row r="977">
          <cell r="H977">
            <v>0</v>
          </cell>
        </row>
        <row r="978">
          <cell r="H978">
            <v>-248189323</v>
          </cell>
        </row>
        <row r="979">
          <cell r="H979">
            <v>0</v>
          </cell>
        </row>
        <row r="980">
          <cell r="H980">
            <v>0</v>
          </cell>
        </row>
        <row r="982">
          <cell r="H982">
            <v>-944454661</v>
          </cell>
        </row>
        <row r="983">
          <cell r="H983">
            <v>-32555</v>
          </cell>
        </row>
        <row r="984">
          <cell r="H984">
            <v>0</v>
          </cell>
        </row>
        <row r="985">
          <cell r="H985">
            <v>7829710</v>
          </cell>
        </row>
        <row r="986">
          <cell r="H986">
            <v>0</v>
          </cell>
        </row>
        <row r="987">
          <cell r="H987">
            <v>-463248</v>
          </cell>
        </row>
        <row r="988">
          <cell r="H988">
            <v>0</v>
          </cell>
        </row>
        <row r="989">
          <cell r="H989">
            <v>0</v>
          </cell>
        </row>
        <row r="990">
          <cell r="H990">
            <v>0</v>
          </cell>
        </row>
        <row r="991">
          <cell r="H991">
            <v>0</v>
          </cell>
        </row>
        <row r="992">
          <cell r="H992">
            <v>4075897</v>
          </cell>
        </row>
        <row r="993">
          <cell r="H993">
            <v>-12951</v>
          </cell>
        </row>
        <row r="994">
          <cell r="H994">
            <v>0</v>
          </cell>
        </row>
        <row r="995">
          <cell r="H995">
            <v>-8475822</v>
          </cell>
        </row>
        <row r="996">
          <cell r="H996">
            <v>-504075</v>
          </cell>
        </row>
        <row r="997">
          <cell r="H997">
            <v>3827206</v>
          </cell>
        </row>
        <row r="998">
          <cell r="H998">
            <v>28266</v>
          </cell>
        </row>
        <row r="999">
          <cell r="H999">
            <v>-65</v>
          </cell>
        </row>
        <row r="1000">
          <cell r="H1000">
            <v>0</v>
          </cell>
        </row>
        <row r="1001">
          <cell r="H1001">
            <v>1492782</v>
          </cell>
        </row>
        <row r="1002">
          <cell r="H1002">
            <v>0</v>
          </cell>
        </row>
        <row r="1003">
          <cell r="H1003">
            <v>0</v>
          </cell>
        </row>
        <row r="1004">
          <cell r="H1004">
            <v>0</v>
          </cell>
        </row>
        <row r="1005">
          <cell r="H1005">
            <v>8475822</v>
          </cell>
        </row>
        <row r="1006">
          <cell r="H1006">
            <v>0</v>
          </cell>
        </row>
        <row r="1007">
          <cell r="H1007">
            <v>-928213694</v>
          </cell>
        </row>
        <row r="1008">
          <cell r="H1008">
            <v>0</v>
          </cell>
        </row>
        <row r="1009">
          <cell r="H1009">
            <v>506843100</v>
          </cell>
        </row>
        <row r="1010">
          <cell r="H1010">
            <v>0</v>
          </cell>
        </row>
        <row r="1011">
          <cell r="H1011">
            <v>864822</v>
          </cell>
        </row>
        <row r="1012">
          <cell r="H1012">
            <v>0</v>
          </cell>
        </row>
        <row r="1013">
          <cell r="H1013">
            <v>0</v>
          </cell>
        </row>
        <row r="1014">
          <cell r="H1014">
            <v>0</v>
          </cell>
        </row>
        <row r="1015">
          <cell r="H1015">
            <v>0</v>
          </cell>
        </row>
        <row r="1016">
          <cell r="H1016">
            <v>0</v>
          </cell>
        </row>
        <row r="1017">
          <cell r="H1017">
            <v>45677931</v>
          </cell>
        </row>
        <row r="1018">
          <cell r="H1018">
            <v>0</v>
          </cell>
        </row>
        <row r="1019">
          <cell r="H1019">
            <v>0</v>
          </cell>
        </row>
        <row r="1020">
          <cell r="H1020">
            <v>0</v>
          </cell>
        </row>
        <row r="1021">
          <cell r="H1021">
            <v>0</v>
          </cell>
        </row>
        <row r="1022">
          <cell r="H1022">
            <v>17466</v>
          </cell>
        </row>
        <row r="1023">
          <cell r="H1023">
            <v>-788726</v>
          </cell>
        </row>
        <row r="1024">
          <cell r="H1024">
            <v>-2263330</v>
          </cell>
        </row>
        <row r="1025">
          <cell r="H1025">
            <v>0</v>
          </cell>
        </row>
        <row r="1026">
          <cell r="H1026">
            <v>383252383</v>
          </cell>
        </row>
        <row r="1027">
          <cell r="H1027">
            <v>0</v>
          </cell>
        </row>
        <row r="1028">
          <cell r="H1028">
            <v>0</v>
          </cell>
        </row>
        <row r="1029">
          <cell r="H1029">
            <v>0</v>
          </cell>
        </row>
        <row r="1030">
          <cell r="H1030">
            <v>0</v>
          </cell>
        </row>
        <row r="1031">
          <cell r="H1031">
            <v>0</v>
          </cell>
        </row>
        <row r="1032">
          <cell r="H1032">
            <v>0</v>
          </cell>
        </row>
        <row r="1033">
          <cell r="H1033">
            <v>0</v>
          </cell>
        </row>
        <row r="1034">
          <cell r="H1034">
            <v>0</v>
          </cell>
        </row>
        <row r="1035">
          <cell r="H1035">
            <v>0</v>
          </cell>
        </row>
        <row r="1036">
          <cell r="H1036">
            <v>0</v>
          </cell>
        </row>
        <row r="1037">
          <cell r="H1037">
            <v>0</v>
          </cell>
        </row>
        <row r="1038">
          <cell r="H1038">
            <v>0</v>
          </cell>
        </row>
        <row r="1039">
          <cell r="H1039">
            <v>0</v>
          </cell>
        </row>
        <row r="1040">
          <cell r="H1040">
            <v>0</v>
          </cell>
        </row>
        <row r="1041">
          <cell r="H1041">
            <v>0</v>
          </cell>
        </row>
        <row r="1042">
          <cell r="H1042">
            <v>0</v>
          </cell>
        </row>
        <row r="1043">
          <cell r="H1043">
            <v>0</v>
          </cell>
        </row>
        <row r="1044">
          <cell r="H1044">
            <v>0</v>
          </cell>
        </row>
        <row r="1045">
          <cell r="H1045">
            <v>0</v>
          </cell>
        </row>
        <row r="1046">
          <cell r="H1046">
            <v>0</v>
          </cell>
        </row>
        <row r="1047">
          <cell r="H1047">
            <v>0</v>
          </cell>
        </row>
        <row r="1048">
          <cell r="H1048">
            <v>0</v>
          </cell>
        </row>
        <row r="1049">
          <cell r="H1049">
            <v>0</v>
          </cell>
        </row>
        <row r="1050">
          <cell r="H1050">
            <v>38436696</v>
          </cell>
        </row>
        <row r="1051">
          <cell r="H1051">
            <v>0</v>
          </cell>
        </row>
        <row r="1052">
          <cell r="H1052">
            <v>0</v>
          </cell>
        </row>
        <row r="1053">
          <cell r="H1053">
            <v>0</v>
          </cell>
        </row>
        <row r="1054">
          <cell r="H1054">
            <v>0</v>
          </cell>
        </row>
        <row r="1055">
          <cell r="H1055">
            <v>0</v>
          </cell>
        </row>
        <row r="1056">
          <cell r="H1056">
            <v>-96110</v>
          </cell>
        </row>
        <row r="1057">
          <cell r="H1057">
            <v>1769026</v>
          </cell>
        </row>
        <row r="1058">
          <cell r="H1058">
            <v>-259073</v>
          </cell>
        </row>
        <row r="1059">
          <cell r="H1059">
            <v>-19096244</v>
          </cell>
        </row>
        <row r="1060">
          <cell r="H1060">
            <v>-7500</v>
          </cell>
        </row>
        <row r="1061">
          <cell r="H1061">
            <v>547628</v>
          </cell>
        </row>
        <row r="1062">
          <cell r="H1062">
            <v>0</v>
          </cell>
        </row>
        <row r="1063">
          <cell r="H1063">
            <v>4897427</v>
          </cell>
        </row>
        <row r="1064">
          <cell r="H1064">
            <v>0</v>
          </cell>
        </row>
        <row r="1065">
          <cell r="H1065">
            <v>0</v>
          </cell>
        </row>
        <row r="1066">
          <cell r="H1066">
            <v>0</v>
          </cell>
        </row>
        <row r="1067">
          <cell r="H1067">
            <v>-33484833</v>
          </cell>
        </row>
        <row r="1068">
          <cell r="H1068">
            <v>0</v>
          </cell>
        </row>
        <row r="1069">
          <cell r="H1069">
            <v>-111326</v>
          </cell>
        </row>
        <row r="1070">
          <cell r="H1070">
            <v>926199337</v>
          </cell>
        </row>
        <row r="1071">
          <cell r="H1071">
            <v>0</v>
          </cell>
        </row>
        <row r="1072">
          <cell r="H1072">
            <v>31206588</v>
          </cell>
        </row>
        <row r="1073">
          <cell r="H1073">
            <v>31206588</v>
          </cell>
        </row>
        <row r="1074">
          <cell r="H1074">
            <v>0</v>
          </cell>
        </row>
        <row r="1075">
          <cell r="H1075">
            <v>0</v>
          </cell>
        </row>
        <row r="1076">
          <cell r="H1076">
            <v>0</v>
          </cell>
        </row>
        <row r="1077">
          <cell r="H1077">
            <v>11123236</v>
          </cell>
        </row>
        <row r="1078">
          <cell r="H1078">
            <v>977111356</v>
          </cell>
        </row>
        <row r="1079">
          <cell r="H1079">
            <v>7828828</v>
          </cell>
        </row>
        <row r="1080">
          <cell r="H1080">
            <v>0</v>
          </cell>
        </row>
        <row r="1081">
          <cell r="H1081">
            <v>0</v>
          </cell>
        </row>
        <row r="1082">
          <cell r="H1082">
            <v>0</v>
          </cell>
        </row>
        <row r="1083">
          <cell r="H1083">
            <v>0</v>
          </cell>
        </row>
        <row r="1084">
          <cell r="H1084">
            <v>996063420</v>
          </cell>
        </row>
        <row r="1085">
          <cell r="H1085">
            <v>0</v>
          </cell>
        </row>
        <row r="1086">
          <cell r="H1086">
            <v>9717533</v>
          </cell>
        </row>
        <row r="1087">
          <cell r="H1087">
            <v>7694943</v>
          </cell>
        </row>
        <row r="1088">
          <cell r="H1088">
            <v>17412476</v>
          </cell>
        </row>
        <row r="1089">
          <cell r="H1089">
            <v>649932615</v>
          </cell>
        </row>
        <row r="1090">
          <cell r="H1090">
            <v>10000</v>
          </cell>
        </row>
        <row r="1091">
          <cell r="H1091">
            <v>-4341313</v>
          </cell>
        </row>
        <row r="1092">
          <cell r="H1092">
            <v>-20488920</v>
          </cell>
        </row>
        <row r="1093">
          <cell r="H1093">
            <v>0</v>
          </cell>
        </row>
        <row r="1094">
          <cell r="H1094">
            <v>0</v>
          </cell>
        </row>
        <row r="1095">
          <cell r="H1095">
            <v>0</v>
          </cell>
        </row>
        <row r="1096">
          <cell r="H1096">
            <v>0</v>
          </cell>
        </row>
        <row r="1097">
          <cell r="H1097">
            <v>0</v>
          </cell>
        </row>
        <row r="1098">
          <cell r="H1098">
            <v>-24820233</v>
          </cell>
        </row>
        <row r="1099">
          <cell r="H1099">
            <v>0</v>
          </cell>
        </row>
        <row r="1100">
          <cell r="H1100">
            <v>2404608</v>
          </cell>
        </row>
        <row r="1101">
          <cell r="H1101">
            <v>0</v>
          </cell>
        </row>
        <row r="1102">
          <cell r="H1102">
            <v>50000</v>
          </cell>
        </row>
        <row r="1103">
          <cell r="H1103">
            <v>537420</v>
          </cell>
        </row>
        <row r="1104">
          <cell r="H1104">
            <v>3269642</v>
          </cell>
        </row>
        <row r="1105">
          <cell r="H1105">
            <v>-16458166</v>
          </cell>
        </row>
        <row r="1106">
          <cell r="H1106">
            <v>0</v>
          </cell>
        </row>
        <row r="1107">
          <cell r="H1107">
            <v>-10196496</v>
          </cell>
        </row>
        <row r="1108">
          <cell r="H1108">
            <v>-16458166</v>
          </cell>
        </row>
        <row r="1109">
          <cell r="H1109">
            <v>46376148</v>
          </cell>
        </row>
        <row r="1110">
          <cell r="H1110">
            <v>11286206</v>
          </cell>
        </row>
        <row r="1111">
          <cell r="H1111">
            <v>-183760</v>
          </cell>
        </row>
        <row r="1112">
          <cell r="H1112">
            <v>0</v>
          </cell>
        </row>
        <row r="1113">
          <cell r="H1113">
            <v>-176012</v>
          </cell>
        </row>
        <row r="1114">
          <cell r="H1114">
            <v>904242</v>
          </cell>
        </row>
        <row r="1115">
          <cell r="H1115">
            <v>0</v>
          </cell>
        </row>
        <row r="1116">
          <cell r="H1116">
            <v>0</v>
          </cell>
        </row>
        <row r="1117">
          <cell r="H1117">
            <v>0</v>
          </cell>
        </row>
        <row r="1118">
          <cell r="H1118">
            <v>13900198</v>
          </cell>
        </row>
        <row r="1119">
          <cell r="H1119">
            <v>279560948</v>
          </cell>
        </row>
        <row r="1120">
          <cell r="H1120">
            <v>28508698</v>
          </cell>
        </row>
        <row r="1121">
          <cell r="H1121">
            <v>-354827</v>
          </cell>
        </row>
        <row r="1122">
          <cell r="H1122">
            <v>350441148</v>
          </cell>
        </row>
        <row r="1123">
          <cell r="H1123">
            <v>42667757</v>
          </cell>
        </row>
        <row r="1124">
          <cell r="H1124">
            <v>-101285</v>
          </cell>
        </row>
        <row r="1125">
          <cell r="H1125">
            <v>0</v>
          </cell>
        </row>
        <row r="1126">
          <cell r="H1126">
            <v>0</v>
          </cell>
        </row>
        <row r="1127">
          <cell r="H1127">
            <v>0</v>
          </cell>
        </row>
        <row r="1128">
          <cell r="H1128">
            <v>2670263</v>
          </cell>
        </row>
        <row r="1129">
          <cell r="H1129">
            <v>-75385</v>
          </cell>
        </row>
        <row r="1130">
          <cell r="H1130">
            <v>2843729</v>
          </cell>
        </row>
        <row r="1131">
          <cell r="H1131">
            <v>15088611</v>
          </cell>
        </row>
        <row r="1132">
          <cell r="H1132">
            <v>67235</v>
          </cell>
        </row>
        <row r="1133">
          <cell r="H1133">
            <v>0</v>
          </cell>
        </row>
        <row r="1134">
          <cell r="H1134">
            <v>0</v>
          </cell>
        </row>
        <row r="1135">
          <cell r="H1135">
            <v>0</v>
          </cell>
        </row>
        <row r="1136">
          <cell r="H1136">
            <v>2315356</v>
          </cell>
        </row>
        <row r="1137">
          <cell r="H1137">
            <v>0</v>
          </cell>
        </row>
        <row r="1138">
          <cell r="H1138">
            <v>-255</v>
          </cell>
        </row>
        <row r="1139">
          <cell r="H1139">
            <v>-403031</v>
          </cell>
        </row>
        <row r="1140">
          <cell r="H1140">
            <v>-114411</v>
          </cell>
        </row>
        <row r="1141">
          <cell r="H1141">
            <v>26351</v>
          </cell>
        </row>
        <row r="1142">
          <cell r="H1142">
            <v>6147386</v>
          </cell>
        </row>
        <row r="1143">
          <cell r="H1143">
            <v>0</v>
          </cell>
        </row>
        <row r="1144">
          <cell r="H1144">
            <v>20888097</v>
          </cell>
        </row>
        <row r="1145">
          <cell r="H1145">
            <v>0</v>
          </cell>
        </row>
        <row r="1146">
          <cell r="H1146">
            <v>-6686</v>
          </cell>
        </row>
        <row r="1147">
          <cell r="H1147">
            <v>-112644</v>
          </cell>
        </row>
        <row r="1148">
          <cell r="H1148">
            <v>-3670</v>
          </cell>
        </row>
        <row r="1149">
          <cell r="H1149">
            <v>-7646</v>
          </cell>
        </row>
        <row r="1150">
          <cell r="H1150">
            <v>0</v>
          </cell>
        </row>
        <row r="1151">
          <cell r="H1151">
            <v>-16515269</v>
          </cell>
        </row>
        <row r="1152">
          <cell r="H1152">
            <v>-4096992</v>
          </cell>
        </row>
        <row r="1153">
          <cell r="H1153">
            <v>615860</v>
          </cell>
        </row>
        <row r="1154">
          <cell r="H1154">
            <v>802156360</v>
          </cell>
        </row>
        <row r="1155">
          <cell r="H1155">
            <v>-48116</v>
          </cell>
        </row>
        <row r="1156">
          <cell r="H1156">
            <v>8152185</v>
          </cell>
        </row>
        <row r="1157">
          <cell r="H1157">
            <v>530629</v>
          </cell>
        </row>
        <row r="1158">
          <cell r="H1158">
            <v>104627049</v>
          </cell>
        </row>
        <row r="1159">
          <cell r="H1159">
            <v>1704528</v>
          </cell>
        </row>
        <row r="1160">
          <cell r="H1160">
            <v>623</v>
          </cell>
        </row>
        <row r="1161">
          <cell r="H1161">
            <v>1663568</v>
          </cell>
        </row>
        <row r="1162">
          <cell r="H1162">
            <v>45969416</v>
          </cell>
        </row>
        <row r="1163">
          <cell r="H1163">
            <v>0</v>
          </cell>
        </row>
        <row r="1164">
          <cell r="H1164">
            <v>2467481</v>
          </cell>
        </row>
        <row r="1165">
          <cell r="H1165">
            <v>165115479</v>
          </cell>
        </row>
        <row r="1166">
          <cell r="H1166">
            <v>-112644</v>
          </cell>
        </row>
        <row r="1167">
          <cell r="H1167">
            <v>-91568</v>
          </cell>
        </row>
        <row r="1168">
          <cell r="H1168">
            <v>-46751</v>
          </cell>
        </row>
        <row r="1169">
          <cell r="H1169">
            <v>-60000</v>
          </cell>
        </row>
        <row r="1170">
          <cell r="H1170">
            <v>0</v>
          </cell>
        </row>
        <row r="1171">
          <cell r="H1171">
            <v>-67589</v>
          </cell>
        </row>
        <row r="1172">
          <cell r="H1172">
            <v>-265908</v>
          </cell>
        </row>
        <row r="1173">
          <cell r="H1173">
            <v>434173395</v>
          </cell>
        </row>
        <row r="1174">
          <cell r="H1174">
            <v>-3646325</v>
          </cell>
        </row>
        <row r="1175">
          <cell r="H1175">
            <v>38413131</v>
          </cell>
        </row>
        <row r="1176">
          <cell r="H1176">
            <v>34766806</v>
          </cell>
        </row>
        <row r="1177">
          <cell r="H1177">
            <v>32901305</v>
          </cell>
        </row>
        <row r="1178">
          <cell r="H1178">
            <v>37765</v>
          </cell>
        </row>
        <row r="1179">
          <cell r="H1179">
            <v>-1071057</v>
          </cell>
        </row>
        <row r="1180">
          <cell r="H1180">
            <v>-1033292</v>
          </cell>
        </row>
        <row r="1181">
          <cell r="H1181">
            <v>15130414</v>
          </cell>
        </row>
        <row r="1182">
          <cell r="H1182">
            <v>0</v>
          </cell>
        </row>
        <row r="1183">
          <cell r="H1183">
            <v>5074306</v>
          </cell>
        </row>
        <row r="1184">
          <cell r="H1184">
            <v>47010</v>
          </cell>
        </row>
        <row r="1185">
          <cell r="H1185">
            <v>422335580</v>
          </cell>
        </row>
        <row r="1186">
          <cell r="H1186">
            <v>-14317</v>
          </cell>
        </row>
        <row r="1187">
          <cell r="H1187">
            <v>-15208710</v>
          </cell>
        </row>
        <row r="1188">
          <cell r="H1188">
            <v>0</v>
          </cell>
        </row>
        <row r="1189">
          <cell r="H1189">
            <v>105485000</v>
          </cell>
        </row>
        <row r="1190">
          <cell r="H1190">
            <v>74415.03</v>
          </cell>
        </row>
        <row r="1191">
          <cell r="H1191">
            <v>517793284.02999997</v>
          </cell>
        </row>
        <row r="1192">
          <cell r="H1192">
            <v>105485000</v>
          </cell>
        </row>
        <row r="1193">
          <cell r="H1193">
            <v>38890435</v>
          </cell>
        </row>
        <row r="1194">
          <cell r="H1194">
            <v>38890435</v>
          </cell>
        </row>
        <row r="1195">
          <cell r="H1195">
            <v>34693290</v>
          </cell>
        </row>
        <row r="1196">
          <cell r="H1196">
            <v>-1649096</v>
          </cell>
        </row>
        <row r="1197">
          <cell r="H1197">
            <v>-1649096</v>
          </cell>
        </row>
        <row r="1198">
          <cell r="H1198">
            <v>-1071057</v>
          </cell>
        </row>
        <row r="1199">
          <cell r="H1199">
            <v>22000000</v>
          </cell>
        </row>
        <row r="1200">
          <cell r="H1200">
            <v>346379</v>
          </cell>
        </row>
        <row r="1201">
          <cell r="H1201">
            <v>-11658497</v>
          </cell>
        </row>
        <row r="1202">
          <cell r="H1202">
            <v>-59672</v>
          </cell>
        </row>
        <row r="1203">
          <cell r="H1203">
            <v>-274577532</v>
          </cell>
        </row>
        <row r="1204">
          <cell r="H1204">
            <v>-263949322</v>
          </cell>
        </row>
        <row r="1205">
          <cell r="H1205">
            <v>-14317</v>
          </cell>
        </row>
        <row r="1206">
          <cell r="H1206">
            <v>2306246904</v>
          </cell>
        </row>
        <row r="1207">
          <cell r="H1207">
            <v>1916056007</v>
          </cell>
        </row>
        <row r="1208">
          <cell r="H1208">
            <v>0</v>
          </cell>
        </row>
        <row r="1209">
          <cell r="H1209">
            <v>428047497</v>
          </cell>
        </row>
        <row r="1210">
          <cell r="H1210">
            <v>4650350408</v>
          </cell>
        </row>
        <row r="1211">
          <cell r="H1211">
            <v>0</v>
          </cell>
        </row>
        <row r="1212">
          <cell r="H1212">
            <v>297411710</v>
          </cell>
        </row>
        <row r="1213">
          <cell r="H1213">
            <v>5290807</v>
          </cell>
        </row>
        <row r="1214">
          <cell r="H1214">
            <v>302702517</v>
          </cell>
        </row>
        <row r="1215">
          <cell r="H1215">
            <v>-1649096</v>
          </cell>
        </row>
        <row r="1216">
          <cell r="H1216">
            <v>0</v>
          </cell>
        </row>
        <row r="1217">
          <cell r="H1217">
            <v>0</v>
          </cell>
        </row>
        <row r="1218">
          <cell r="H1218">
            <v>0</v>
          </cell>
        </row>
        <row r="1219">
          <cell r="H1219">
            <v>-17500000</v>
          </cell>
        </row>
        <row r="1220">
          <cell r="H1220">
            <v>3995790</v>
          </cell>
        </row>
        <row r="1221">
          <cell r="H1221">
            <v>0</v>
          </cell>
        </row>
        <row r="1222">
          <cell r="H1222">
            <v>7625004</v>
          </cell>
        </row>
        <row r="1223">
          <cell r="H1223">
            <v>-432543</v>
          </cell>
        </row>
        <row r="1224">
          <cell r="H1224">
            <v>-6311749</v>
          </cell>
        </row>
        <row r="1225">
          <cell r="H1225">
            <v>2432066436</v>
          </cell>
        </row>
        <row r="1226">
          <cell r="H1226">
            <v>-45206</v>
          </cell>
        </row>
        <row r="1227">
          <cell r="H1227">
            <v>-45206</v>
          </cell>
        </row>
        <row r="1228">
          <cell r="H1228">
            <v>4173407230</v>
          </cell>
        </row>
        <row r="1229">
          <cell r="H1229">
            <v>5157241507.7799997</v>
          </cell>
        </row>
        <row r="1230">
          <cell r="H1230">
            <v>20337647</v>
          </cell>
        </row>
        <row r="1231">
          <cell r="H1231">
            <v>-20337647</v>
          </cell>
        </row>
        <row r="1232">
          <cell r="H1232">
            <v>5157241507.7799997</v>
          </cell>
        </row>
        <row r="1233">
          <cell r="H1233">
            <v>302702517</v>
          </cell>
        </row>
        <row r="1234">
          <cell r="H1234">
            <v>-1251410090</v>
          </cell>
        </row>
        <row r="1235">
          <cell r="H1235">
            <v>0</v>
          </cell>
        </row>
        <row r="1236">
          <cell r="H1236">
            <v>0</v>
          </cell>
        </row>
        <row r="1237">
          <cell r="H1237">
            <v>-1251410090</v>
          </cell>
        </row>
        <row r="1238">
          <cell r="H1238">
            <v>3995790</v>
          </cell>
        </row>
        <row r="1239">
          <cell r="H1239">
            <v>3241399</v>
          </cell>
        </row>
        <row r="1240">
          <cell r="H1240">
            <v>-5179</v>
          </cell>
        </row>
        <row r="1241">
          <cell r="H1241">
            <v>-8189962</v>
          </cell>
        </row>
        <row r="1242">
          <cell r="H1242">
            <v>129122</v>
          </cell>
        </row>
        <row r="1243">
          <cell r="H1243">
            <v>-19082346</v>
          </cell>
        </row>
        <row r="1244">
          <cell r="H1244">
            <v>18832</v>
          </cell>
        </row>
        <row r="1245">
          <cell r="H1245">
            <v>61153775</v>
          </cell>
        </row>
        <row r="1246">
          <cell r="H1246">
            <v>0</v>
          </cell>
        </row>
        <row r="1247">
          <cell r="H1247">
            <v>-386131</v>
          </cell>
        </row>
        <row r="1248">
          <cell r="H1248">
            <v>0</v>
          </cell>
        </row>
        <row r="1249">
          <cell r="H1249">
            <v>-137850</v>
          </cell>
        </row>
        <row r="1250">
          <cell r="H1250">
            <v>-21108</v>
          </cell>
        </row>
        <row r="1251">
          <cell r="H1251">
            <v>0</v>
          </cell>
        </row>
        <row r="1252">
          <cell r="H1252">
            <v>0</v>
          </cell>
        </row>
        <row r="1253">
          <cell r="H1253">
            <v>0</v>
          </cell>
        </row>
        <row r="1254">
          <cell r="H1254">
            <v>6531315</v>
          </cell>
        </row>
        <row r="1255">
          <cell r="H1255">
            <v>26803845</v>
          </cell>
        </row>
        <row r="1256">
          <cell r="H1256">
            <v>36828367</v>
          </cell>
        </row>
        <row r="1257">
          <cell r="H1257">
            <v>0</v>
          </cell>
        </row>
        <row r="1258">
          <cell r="H1258">
            <v>106884079</v>
          </cell>
        </row>
        <row r="1259">
          <cell r="H1259">
            <v>37732</v>
          </cell>
        </row>
        <row r="1260">
          <cell r="H1260">
            <v>-132856</v>
          </cell>
        </row>
        <row r="1261">
          <cell r="H1261">
            <v>91960</v>
          </cell>
        </row>
        <row r="1262">
          <cell r="H1262">
            <v>-40896</v>
          </cell>
        </row>
        <row r="1263">
          <cell r="H1263">
            <v>0</v>
          </cell>
        </row>
        <row r="1264">
          <cell r="H1264">
            <v>668018</v>
          </cell>
        </row>
        <row r="1265">
          <cell r="H1265">
            <v>19017</v>
          </cell>
        </row>
        <row r="1266">
          <cell r="H1266">
            <v>19902254</v>
          </cell>
        </row>
        <row r="1267">
          <cell r="H1267">
            <v>-184424</v>
          </cell>
        </row>
        <row r="1268">
          <cell r="H1268">
            <v>20404865</v>
          </cell>
        </row>
        <row r="1269">
          <cell r="H1269">
            <v>0</v>
          </cell>
        </row>
        <row r="1270">
          <cell r="H1270">
            <v>1873400</v>
          </cell>
        </row>
        <row r="1271">
          <cell r="H1271">
            <v>1873400</v>
          </cell>
        </row>
        <row r="1272">
          <cell r="H1272">
            <v>146548752</v>
          </cell>
        </row>
        <row r="1273">
          <cell r="H1273">
            <v>41445733</v>
          </cell>
        </row>
        <row r="1274">
          <cell r="H1274">
            <v>-624294866.17999995</v>
          </cell>
        </row>
        <row r="1275">
          <cell r="H1275">
            <v>-50887548</v>
          </cell>
        </row>
        <row r="1276">
          <cell r="H1276">
            <v>481193730</v>
          </cell>
        </row>
        <row r="1277">
          <cell r="H1277">
            <v>-152542951.17999995</v>
          </cell>
        </row>
        <row r="1278">
          <cell r="H1278">
            <v>91960</v>
          </cell>
        </row>
        <row r="1279">
          <cell r="H1279">
            <v>-24660945</v>
          </cell>
        </row>
        <row r="1280">
          <cell r="H1280">
            <v>-10721741</v>
          </cell>
        </row>
        <row r="1281">
          <cell r="H1281">
            <v>463248</v>
          </cell>
        </row>
        <row r="1282">
          <cell r="H1282">
            <v>-6444231</v>
          </cell>
        </row>
        <row r="1283">
          <cell r="H1283">
            <v>0</v>
          </cell>
        </row>
        <row r="1284">
          <cell r="H1284">
            <v>-41363669</v>
          </cell>
        </row>
        <row r="1285">
          <cell r="H1285">
            <v>10155257</v>
          </cell>
        </row>
        <row r="1286">
          <cell r="H1286">
            <v>1264279</v>
          </cell>
        </row>
        <row r="1287">
          <cell r="H1287">
            <v>0</v>
          </cell>
        </row>
        <row r="1288">
          <cell r="H1288">
            <v>0</v>
          </cell>
        </row>
        <row r="1289">
          <cell r="H1289">
            <v>0</v>
          </cell>
        </row>
        <row r="1290">
          <cell r="H1290">
            <v>0</v>
          </cell>
        </row>
        <row r="1291">
          <cell r="H1291">
            <v>70196319.230000004</v>
          </cell>
        </row>
        <row r="1292">
          <cell r="H1292">
            <v>930857</v>
          </cell>
        </row>
        <row r="1293">
          <cell r="H1293">
            <v>-1605666</v>
          </cell>
        </row>
        <row r="1294">
          <cell r="H1294">
            <v>70785789.230000004</v>
          </cell>
        </row>
        <row r="1295">
          <cell r="H1295">
            <v>-186107705</v>
          </cell>
        </row>
        <row r="1296">
          <cell r="H1296">
            <v>-385210</v>
          </cell>
        </row>
        <row r="1297">
          <cell r="H1297">
            <v>0</v>
          </cell>
        </row>
        <row r="1298">
          <cell r="H1298">
            <v>0</v>
          </cell>
        </row>
        <row r="1299">
          <cell r="H1299">
            <v>-24024</v>
          </cell>
        </row>
        <row r="1300">
          <cell r="H1300">
            <v>0</v>
          </cell>
        </row>
        <row r="1301">
          <cell r="H1301">
            <v>-32053939</v>
          </cell>
        </row>
        <row r="1302">
          <cell r="H1302">
            <v>0</v>
          </cell>
        </row>
        <row r="1303">
          <cell r="H1303">
            <v>0</v>
          </cell>
        </row>
        <row r="1304">
          <cell r="H1304">
            <v>-32463173</v>
          </cell>
        </row>
        <row r="1305">
          <cell r="H1305">
            <v>0</v>
          </cell>
        </row>
        <row r="1306">
          <cell r="H1306">
            <v>0</v>
          </cell>
        </row>
        <row r="1307">
          <cell r="H1307">
            <v>0</v>
          </cell>
        </row>
        <row r="1308">
          <cell r="H1308">
            <v>30672143</v>
          </cell>
        </row>
        <row r="1309">
          <cell r="H1309">
            <v>129585</v>
          </cell>
        </row>
        <row r="1310">
          <cell r="H1310">
            <v>129585</v>
          </cell>
        </row>
        <row r="1311">
          <cell r="H1311">
            <v>31089621</v>
          </cell>
        </row>
        <row r="1312">
          <cell r="H1312">
            <v>0</v>
          </cell>
        </row>
        <row r="1313">
          <cell r="H1313">
            <v>0</v>
          </cell>
        </row>
        <row r="1314">
          <cell r="H1314">
            <v>0</v>
          </cell>
        </row>
        <row r="1315">
          <cell r="H1315">
            <v>22003</v>
          </cell>
        </row>
        <row r="1316">
          <cell r="H1316">
            <v>-151588</v>
          </cell>
        </row>
        <row r="1317">
          <cell r="H1317">
            <v>-129585</v>
          </cell>
        </row>
        <row r="1318">
          <cell r="H1318">
            <v>-32053939</v>
          </cell>
        </row>
        <row r="1319">
          <cell r="H1319">
            <v>21059674</v>
          </cell>
        </row>
        <row r="1320">
          <cell r="H1320">
            <v>-184609132</v>
          </cell>
        </row>
        <row r="1321">
          <cell r="H1321">
            <v>83205076</v>
          </cell>
        </row>
        <row r="1322">
          <cell r="H1322">
            <v>-13486561</v>
          </cell>
        </row>
        <row r="1323">
          <cell r="H1323">
            <v>-93830943</v>
          </cell>
        </row>
        <row r="1324">
          <cell r="H1324">
            <v>0</v>
          </cell>
        </row>
        <row r="1325">
          <cell r="H1325">
            <v>184609132</v>
          </cell>
        </row>
        <row r="1326">
          <cell r="H1326">
            <v>13486561</v>
          </cell>
        </row>
        <row r="1327">
          <cell r="H1327">
            <v>198095693</v>
          </cell>
        </row>
        <row r="1328">
          <cell r="H1328">
            <v>129585</v>
          </cell>
        </row>
        <row r="1329">
          <cell r="H1329">
            <v>25467574.399999999</v>
          </cell>
        </row>
        <row r="1330">
          <cell r="H1330">
            <v>7052068.75</v>
          </cell>
        </row>
        <row r="1331">
          <cell r="H1331">
            <v>12113686.630000001</v>
          </cell>
        </row>
        <row r="1332">
          <cell r="H1332">
            <v>23564208.079999998</v>
          </cell>
        </row>
        <row r="1333">
          <cell r="H1333">
            <v>33879371.920000002</v>
          </cell>
        </row>
        <row r="1334">
          <cell r="H1334">
            <v>86284522.849999994</v>
          </cell>
        </row>
        <row r="1335">
          <cell r="H1335">
            <v>387401682</v>
          </cell>
        </row>
        <row r="1336">
          <cell r="H1336">
            <v>5298306.74</v>
          </cell>
        </row>
        <row r="1337">
          <cell r="H1337">
            <v>742</v>
          </cell>
        </row>
        <row r="1338">
          <cell r="H1338">
            <v>-161391071.41</v>
          </cell>
        </row>
        <row r="1339">
          <cell r="H1339">
            <v>-19674189.289999999</v>
          </cell>
        </row>
        <row r="1340">
          <cell r="H1340">
            <v>-4346210</v>
          </cell>
        </row>
        <row r="1341">
          <cell r="H1341">
            <v>51729213</v>
          </cell>
        </row>
        <row r="1342">
          <cell r="H1342">
            <v>232334728</v>
          </cell>
        </row>
        <row r="1343">
          <cell r="H1343">
            <v>0</v>
          </cell>
        </row>
        <row r="1344">
          <cell r="H1344">
            <v>2529157.33</v>
          </cell>
        </row>
        <row r="1345">
          <cell r="H1345">
            <v>0</v>
          </cell>
        </row>
        <row r="1346">
          <cell r="H1346">
            <v>0</v>
          </cell>
        </row>
        <row r="1347">
          <cell r="H1347">
            <v>682243791.00000012</v>
          </cell>
        </row>
        <row r="1348">
          <cell r="H1348">
            <v>12113686.630000001</v>
          </cell>
        </row>
        <row r="1349">
          <cell r="H1349">
            <v>0</v>
          </cell>
        </row>
        <row r="1350">
          <cell r="H1350">
            <v>33879371.920000002</v>
          </cell>
        </row>
        <row r="1351">
          <cell r="H1351">
            <v>273148847</v>
          </cell>
        </row>
        <row r="1352">
          <cell r="H1352">
            <v>0</v>
          </cell>
        </row>
        <row r="1353">
          <cell r="H1353">
            <v>-273148847</v>
          </cell>
        </row>
        <row r="1354">
          <cell r="H1354">
            <v>0</v>
          </cell>
        </row>
        <row r="1355">
          <cell r="H1355">
            <v>-161391071.41</v>
          </cell>
        </row>
        <row r="1356">
          <cell r="H1356">
            <v>86438231</v>
          </cell>
        </row>
        <row r="1357">
          <cell r="H1357">
            <v>190471126</v>
          </cell>
        </row>
        <row r="1358">
          <cell r="H1358">
            <v>0</v>
          </cell>
        </row>
        <row r="1359">
          <cell r="H1359">
            <v>-1519441387</v>
          </cell>
        </row>
        <row r="1360">
          <cell r="H1360">
            <v>-1242532030</v>
          </cell>
        </row>
        <row r="1361">
          <cell r="H1361">
            <v>2529157.33</v>
          </cell>
        </row>
        <row r="1362">
          <cell r="H1362">
            <v>33506446</v>
          </cell>
        </row>
        <row r="1363">
          <cell r="H1363">
            <v>53598169</v>
          </cell>
        </row>
        <row r="1364">
          <cell r="H1364">
            <v>43560316</v>
          </cell>
        </row>
        <row r="1365">
          <cell r="H1365">
            <v>11549540</v>
          </cell>
        </row>
        <row r="1366">
          <cell r="H1366">
            <v>29439865</v>
          </cell>
        </row>
        <row r="1367">
          <cell r="H1367">
            <v>108560147</v>
          </cell>
        </row>
        <row r="1368">
          <cell r="H1368">
            <v>14038328</v>
          </cell>
        </row>
        <row r="1369">
          <cell r="H1369">
            <v>266455</v>
          </cell>
        </row>
        <row r="1370">
          <cell r="H1370">
            <v>8259501</v>
          </cell>
        </row>
        <row r="1371">
          <cell r="H1371">
            <v>1791555</v>
          </cell>
        </row>
        <row r="1372">
          <cell r="H1372">
            <v>80184566</v>
          </cell>
        </row>
        <row r="1373">
          <cell r="H1373">
            <v>4433086</v>
          </cell>
        </row>
        <row r="1374">
          <cell r="H1374">
            <v>-1466290472</v>
          </cell>
        </row>
        <row r="1375">
          <cell r="H1375">
            <v>-1394564243</v>
          </cell>
        </row>
        <row r="1376">
          <cell r="H1376">
            <v>-2471666741</v>
          </cell>
        </row>
        <row r="1377">
          <cell r="H1377">
            <v>-1242532030</v>
          </cell>
        </row>
        <row r="1378">
          <cell r="H1378">
            <v>18165991</v>
          </cell>
        </row>
        <row r="1379">
          <cell r="H1379">
            <v>0</v>
          </cell>
        </row>
        <row r="1380">
          <cell r="H1380">
            <v>5021181</v>
          </cell>
        </row>
        <row r="1381">
          <cell r="H1381">
            <v>194960</v>
          </cell>
        </row>
        <row r="1382">
          <cell r="H1382">
            <v>-10251640</v>
          </cell>
        </row>
        <row r="1383">
          <cell r="H1383">
            <v>-106048356</v>
          </cell>
        </row>
        <row r="1384">
          <cell r="H1384">
            <v>-92917864</v>
          </cell>
        </row>
        <row r="1385">
          <cell r="H1385">
            <v>14038328</v>
          </cell>
        </row>
        <row r="1386">
          <cell r="H1386">
            <v>-2103492043</v>
          </cell>
        </row>
        <row r="1387">
          <cell r="H1387">
            <v>-521618935</v>
          </cell>
        </row>
        <row r="1388">
          <cell r="H1388">
            <v>-2378273</v>
          </cell>
        </row>
        <row r="1389">
          <cell r="H1389">
            <v>-73802564</v>
          </cell>
        </row>
        <row r="1390">
          <cell r="H1390">
            <v>428068461</v>
          </cell>
        </row>
        <row r="1391">
          <cell r="H1391">
            <v>-2273223354</v>
          </cell>
        </row>
        <row r="1392">
          <cell r="H1392">
            <v>-1394564243</v>
          </cell>
        </row>
        <row r="1393">
          <cell r="H1393">
            <v>-83205076</v>
          </cell>
        </row>
        <row r="1394">
          <cell r="H1394">
            <v>-83205076</v>
          </cell>
        </row>
        <row r="1395">
          <cell r="H1395">
            <v>18165991</v>
          </cell>
        </row>
        <row r="1396">
          <cell r="H1396">
            <v>0</v>
          </cell>
        </row>
        <row r="1397">
          <cell r="H1397">
            <v>0</v>
          </cell>
        </row>
        <row r="1398">
          <cell r="H1398">
            <v>194960</v>
          </cell>
        </row>
        <row r="1399">
          <cell r="H1399">
            <v>0</v>
          </cell>
        </row>
        <row r="1400">
          <cell r="H1400">
            <v>0</v>
          </cell>
        </row>
        <row r="1401">
          <cell r="H1401">
            <v>-92917864</v>
          </cell>
        </row>
        <row r="1402">
          <cell r="H1402">
            <v>0</v>
          </cell>
        </row>
        <row r="1403">
          <cell r="H1403">
            <v>273148847</v>
          </cell>
        </row>
        <row r="1404">
          <cell r="H1404">
            <v>0</v>
          </cell>
        </row>
        <row r="1405">
          <cell r="H1405">
            <v>273148847</v>
          </cell>
        </row>
        <row r="1406">
          <cell r="H1406">
            <v>-73802564</v>
          </cell>
        </row>
        <row r="1407">
          <cell r="H1407">
            <v>0</v>
          </cell>
        </row>
        <row r="1408">
          <cell r="H1408">
            <v>5079453</v>
          </cell>
        </row>
        <row r="1409">
          <cell r="H1409">
            <v>1514882559</v>
          </cell>
        </row>
        <row r="1410">
          <cell r="H1410">
            <v>0</v>
          </cell>
        </row>
        <row r="1411">
          <cell r="H1411">
            <v>1519962012</v>
          </cell>
        </row>
        <row r="1412">
          <cell r="H1412">
            <v>-83205076</v>
          </cell>
        </row>
        <row r="1413">
          <cell r="H1413">
            <v>1186443587</v>
          </cell>
        </row>
        <row r="1414">
          <cell r="H1414">
            <v>366405703</v>
          </cell>
        </row>
        <row r="1415">
          <cell r="H1415">
            <v>0</v>
          </cell>
        </row>
        <row r="1416">
          <cell r="H1416">
            <v>0</v>
          </cell>
        </row>
        <row r="1417">
          <cell r="H1417">
            <v>1099884769</v>
          </cell>
        </row>
        <row r="1418">
          <cell r="H1418">
            <v>208120656</v>
          </cell>
        </row>
        <row r="1419">
          <cell r="H1419">
            <v>2860854715</v>
          </cell>
        </row>
        <row r="1420">
          <cell r="H1420">
            <v>273148847</v>
          </cell>
        </row>
        <row r="1421">
          <cell r="H1421">
            <v>106048356</v>
          </cell>
        </row>
        <row r="1422">
          <cell r="H1422">
            <v>10251640</v>
          </cell>
        </row>
        <row r="1423">
          <cell r="H1423">
            <v>116299996</v>
          </cell>
        </row>
        <row r="1424">
          <cell r="H1424">
            <v>0</v>
          </cell>
        </row>
        <row r="1425">
          <cell r="H1425">
            <v>91431771</v>
          </cell>
        </row>
        <row r="1426">
          <cell r="H1426">
            <v>-428068461</v>
          </cell>
        </row>
        <row r="1427">
          <cell r="H1427">
            <v>-336636690</v>
          </cell>
        </row>
        <row r="1428">
          <cell r="H1428">
            <v>1519962012</v>
          </cell>
        </row>
        <row r="1429">
          <cell r="H1429">
            <v>0</v>
          </cell>
        </row>
        <row r="1430">
          <cell r="H1430">
            <v>0</v>
          </cell>
        </row>
        <row r="1431">
          <cell r="H1431">
            <v>1394564243</v>
          </cell>
        </row>
        <row r="1432">
          <cell r="H1432">
            <v>-520625</v>
          </cell>
        </row>
        <row r="1433">
          <cell r="H1433">
            <v>-520625</v>
          </cell>
        </row>
        <row r="1434">
          <cell r="H1434">
            <v>106048356</v>
          </cell>
        </row>
        <row r="1435">
          <cell r="H1435">
            <v>-4433086</v>
          </cell>
        </row>
        <row r="1436">
          <cell r="H1436">
            <v>-4433086</v>
          </cell>
        </row>
        <row r="1437">
          <cell r="H1437">
            <v>116299996</v>
          </cell>
        </row>
        <row r="1438">
          <cell r="H1438">
            <v>-194960</v>
          </cell>
        </row>
        <row r="1439">
          <cell r="H1439">
            <v>-194960</v>
          </cell>
        </row>
        <row r="1440">
          <cell r="H1440">
            <v>-336636690</v>
          </cell>
        </row>
        <row r="1441">
          <cell r="H1441">
            <v>-17629207</v>
          </cell>
        </row>
        <row r="1442">
          <cell r="H1442">
            <v>-17629207</v>
          </cell>
        </row>
        <row r="1443">
          <cell r="H1443">
            <v>0</v>
          </cell>
        </row>
        <row r="1444">
          <cell r="H1444">
            <v>-2559470.33</v>
          </cell>
        </row>
        <row r="1445">
          <cell r="H1445">
            <v>2633434</v>
          </cell>
        </row>
        <row r="1446">
          <cell r="H1446">
            <v>0</v>
          </cell>
        </row>
        <row r="1447">
          <cell r="H1447">
            <v>22013</v>
          </cell>
        </row>
        <row r="1448">
          <cell r="H1448">
            <v>95976.669999999925</v>
          </cell>
        </row>
        <row r="1449">
          <cell r="H1449">
            <v>-4433086</v>
          </cell>
        </row>
        <row r="1450">
          <cell r="H1450">
            <v>-167452623.40000001</v>
          </cell>
        </row>
        <row r="1451">
          <cell r="H1451">
            <v>122934196</v>
          </cell>
        </row>
        <row r="1452">
          <cell r="H1452">
            <v>-11453</v>
          </cell>
        </row>
        <row r="1453">
          <cell r="H1453">
            <v>119235482</v>
          </cell>
        </row>
        <row r="1454">
          <cell r="H1454">
            <v>74705601.599999994</v>
          </cell>
        </row>
        <row r="1455">
          <cell r="H1455">
            <v>-17629207</v>
          </cell>
        </row>
        <row r="1456">
          <cell r="H1456">
            <v>-58219885.75</v>
          </cell>
        </row>
        <row r="1457">
          <cell r="H1457">
            <v>-219718353.63</v>
          </cell>
        </row>
        <row r="1458">
          <cell r="H1458">
            <v>-122009402.08</v>
          </cell>
        </row>
        <row r="1459">
          <cell r="H1459">
            <v>-218738166.91999999</v>
          </cell>
        </row>
        <row r="1460">
          <cell r="H1460">
            <v>591435917.14999998</v>
          </cell>
        </row>
        <row r="1461">
          <cell r="H1461">
            <v>-868275806</v>
          </cell>
        </row>
        <row r="1462">
          <cell r="H1462">
            <v>1861334230</v>
          </cell>
        </row>
        <row r="1463">
          <cell r="H1463">
            <v>-1641619</v>
          </cell>
        </row>
        <row r="1464">
          <cell r="H1464">
            <v>374973831</v>
          </cell>
        </row>
        <row r="1465">
          <cell r="H1465">
            <v>1339140744.77</v>
          </cell>
        </row>
        <row r="1466">
          <cell r="H1466">
            <v>119235482</v>
          </cell>
        </row>
        <row r="1467">
          <cell r="H1467">
            <v>-13057359.74</v>
          </cell>
        </row>
        <row r="1468">
          <cell r="H1468">
            <v>5872259</v>
          </cell>
        </row>
        <row r="1469">
          <cell r="H1469">
            <v>66363502</v>
          </cell>
        </row>
        <row r="1470">
          <cell r="H1470">
            <v>-140792</v>
          </cell>
        </row>
        <row r="1471">
          <cell r="H1471">
            <v>2088077</v>
          </cell>
        </row>
        <row r="1472">
          <cell r="H1472">
            <v>61125686.259999998</v>
          </cell>
        </row>
        <row r="1473">
          <cell r="H1473">
            <v>580989744.14999998</v>
          </cell>
        </row>
        <row r="1474">
          <cell r="H1474">
            <v>942103048.40999997</v>
          </cell>
        </row>
        <row r="1475">
          <cell r="H1475">
            <v>8312045.29</v>
          </cell>
        </row>
        <row r="1476">
          <cell r="H1476">
            <v>306390238.75</v>
          </cell>
        </row>
        <row r="1477">
          <cell r="H1477">
            <v>-8550345</v>
          </cell>
        </row>
        <row r="1478">
          <cell r="H1478">
            <v>-716350081</v>
          </cell>
        </row>
        <row r="1479">
          <cell r="H1479">
            <v>531904906.44999981</v>
          </cell>
        </row>
        <row r="1480">
          <cell r="H1480">
            <v>-13057359.74</v>
          </cell>
        </row>
        <row r="1481">
          <cell r="H1481">
            <v>3251084</v>
          </cell>
        </row>
        <row r="1482">
          <cell r="H1482">
            <v>112044339</v>
          </cell>
        </row>
        <row r="1483">
          <cell r="H1483">
            <v>-51067952</v>
          </cell>
        </row>
        <row r="1484">
          <cell r="H1484">
            <v>898495</v>
          </cell>
        </row>
        <row r="1485">
          <cell r="H1485">
            <v>65125966</v>
          </cell>
        </row>
        <row r="1486">
          <cell r="H1486">
            <v>61125686.259999998</v>
          </cell>
        </row>
        <row r="1487">
          <cell r="H1487">
            <v>-2633434</v>
          </cell>
        </row>
        <row r="1488">
          <cell r="H1488">
            <v>-22013</v>
          </cell>
        </row>
        <row r="1489">
          <cell r="H1489">
            <v>-2655447</v>
          </cell>
        </row>
        <row r="1490">
          <cell r="H1490">
            <v>-8550345</v>
          </cell>
        </row>
        <row r="1491">
          <cell r="H1491">
            <v>-122934196</v>
          </cell>
        </row>
        <row r="1492">
          <cell r="H1492">
            <v>-119235482</v>
          </cell>
        </row>
        <row r="1493">
          <cell r="H1493">
            <v>-242169678</v>
          </cell>
        </row>
        <row r="1494">
          <cell r="H1494">
            <v>3251084</v>
          </cell>
        </row>
        <row r="1495">
          <cell r="H1495">
            <v>-1552481069</v>
          </cell>
        </row>
        <row r="1496">
          <cell r="H1496">
            <v>0</v>
          </cell>
        </row>
        <row r="1497">
          <cell r="H1497">
            <v>-308853161</v>
          </cell>
        </row>
        <row r="1498">
          <cell r="H1498">
            <v>-374973831</v>
          </cell>
        </row>
        <row r="1499">
          <cell r="H1499">
            <v>-2236308061</v>
          </cell>
        </row>
        <row r="1500">
          <cell r="H1500">
            <v>-2633434</v>
          </cell>
        </row>
        <row r="1501">
          <cell r="H1501">
            <v>-66363502</v>
          </cell>
        </row>
        <row r="1502">
          <cell r="H1502">
            <v>-2088077</v>
          </cell>
        </row>
        <row r="1503">
          <cell r="H1503">
            <v>-68451579</v>
          </cell>
        </row>
        <row r="1504">
          <cell r="H1504">
            <v>-122934196</v>
          </cell>
        </row>
        <row r="1505">
          <cell r="H1505">
            <v>-306390238.75</v>
          </cell>
        </row>
        <row r="1506">
          <cell r="H1506">
            <v>716350081</v>
          </cell>
        </row>
        <row r="1507">
          <cell r="H1507">
            <v>409959842.25</v>
          </cell>
        </row>
        <row r="1508">
          <cell r="H1508">
            <v>-1861334230</v>
          </cell>
        </row>
        <row r="1509">
          <cell r="H1509">
            <v>-112044339</v>
          </cell>
        </row>
        <row r="1510">
          <cell r="H1510">
            <v>-898495</v>
          </cell>
        </row>
        <row r="1511">
          <cell r="H1511">
            <v>-112942834</v>
          </cell>
        </row>
        <row r="1512">
          <cell r="H1512">
            <v>-66363502</v>
          </cell>
        </row>
        <row r="1513">
          <cell r="H1513">
            <v>0</v>
          </cell>
        </row>
        <row r="1514">
          <cell r="H1514">
            <v>0</v>
          </cell>
        </row>
        <row r="1515">
          <cell r="H1515">
            <v>-68451579</v>
          </cell>
        </row>
        <row r="1516">
          <cell r="H1516">
            <v>11453</v>
          </cell>
        </row>
        <row r="1517">
          <cell r="H1517">
            <v>11453</v>
          </cell>
        </row>
        <row r="1518">
          <cell r="H1518">
            <v>409959842.25</v>
          </cell>
        </row>
        <row r="1519">
          <cell r="H1519">
            <v>1641619</v>
          </cell>
        </row>
        <row r="1520">
          <cell r="H1520">
            <v>1641619</v>
          </cell>
        </row>
        <row r="1521">
          <cell r="H1521">
            <v>-898495</v>
          </cell>
        </row>
        <row r="1522">
          <cell r="H1522">
            <v>140792</v>
          </cell>
        </row>
        <row r="1523">
          <cell r="H1523">
            <v>140792</v>
          </cell>
        </row>
        <row r="1524">
          <cell r="H1524">
            <v>0</v>
          </cell>
        </row>
        <row r="1525">
          <cell r="H1525">
            <v>8550345</v>
          </cell>
        </row>
        <row r="1526">
          <cell r="H1526">
            <v>8550345</v>
          </cell>
        </row>
        <row r="1527">
          <cell r="H1527">
            <v>11453</v>
          </cell>
        </row>
        <row r="1528">
          <cell r="H1528">
            <v>51067952</v>
          </cell>
        </row>
        <row r="1529">
          <cell r="H1529">
            <v>51067952</v>
          </cell>
        </row>
        <row r="1530">
          <cell r="H1530">
            <v>1641619</v>
          </cell>
        </row>
        <row r="1531">
          <cell r="H1531">
            <v>0</v>
          </cell>
        </row>
        <row r="1532">
          <cell r="H1532">
            <v>1641619</v>
          </cell>
        </row>
        <row r="1533">
          <cell r="H1533">
            <v>-50109999</v>
          </cell>
        </row>
        <row r="1534">
          <cell r="H1534">
            <v>0</v>
          </cell>
        </row>
        <row r="1535">
          <cell r="H1535">
            <v>50110000</v>
          </cell>
        </row>
        <row r="1536">
          <cell r="H1536">
            <v>1</v>
          </cell>
        </row>
        <row r="1537">
          <cell r="H1537">
            <v>8550345</v>
          </cell>
        </row>
        <row r="1538">
          <cell r="H1538">
            <v>0</v>
          </cell>
        </row>
        <row r="1539">
          <cell r="H1539">
            <v>0</v>
          </cell>
        </row>
        <row r="1540">
          <cell r="H1540">
            <v>0</v>
          </cell>
        </row>
        <row r="1541">
          <cell r="H1541">
            <v>0</v>
          </cell>
        </row>
        <row r="1542">
          <cell r="H1542">
            <v>0</v>
          </cell>
        </row>
        <row r="1543">
          <cell r="H1543">
            <v>-50110000</v>
          </cell>
        </row>
        <row r="1544">
          <cell r="H1544">
            <v>-50110000</v>
          </cell>
        </row>
        <row r="1545">
          <cell r="H1545">
            <v>0</v>
          </cell>
        </row>
        <row r="1546">
          <cell r="H1546">
            <v>0</v>
          </cell>
        </row>
        <row r="1547">
          <cell r="H1547">
            <v>0</v>
          </cell>
        </row>
        <row r="1548">
          <cell r="H1548">
            <v>1</v>
          </cell>
        </row>
        <row r="1549">
          <cell r="H1549">
            <v>0</v>
          </cell>
        </row>
        <row r="1550">
          <cell r="H1550">
            <v>0</v>
          </cell>
        </row>
        <row r="1551">
          <cell r="H1551">
            <v>0</v>
          </cell>
        </row>
        <row r="1552">
          <cell r="H1552">
            <v>0</v>
          </cell>
        </row>
        <row r="1553">
          <cell r="H1553">
            <v>0</v>
          </cell>
        </row>
        <row r="1554">
          <cell r="H1554">
            <v>0</v>
          </cell>
        </row>
        <row r="1555">
          <cell r="H1555">
            <v>0</v>
          </cell>
        </row>
        <row r="1556">
          <cell r="H1556">
            <v>164257516</v>
          </cell>
        </row>
        <row r="1557">
          <cell r="H1557">
            <v>164257516</v>
          </cell>
        </row>
        <row r="1558">
          <cell r="H1558">
            <v>0</v>
          </cell>
        </row>
        <row r="1559">
          <cell r="H1559">
            <v>164257516</v>
          </cell>
        </row>
        <row r="1560">
          <cell r="H1560">
            <v>164257516</v>
          </cell>
        </row>
        <row r="1561">
          <cell r="H1561">
            <v>0</v>
          </cell>
        </row>
        <row r="1562">
          <cell r="H1562">
            <v>164257516</v>
          </cell>
        </row>
        <row r="1563">
          <cell r="H1563">
            <v>-164257516</v>
          </cell>
        </row>
        <row r="1564">
          <cell r="H1564">
            <v>-164257516</v>
          </cell>
        </row>
        <row r="1565">
          <cell r="H1565">
            <v>-164257516</v>
          </cell>
        </row>
        <row r="1566">
          <cell r="H1566">
            <v>0</v>
          </cell>
        </row>
        <row r="1567">
          <cell r="H1567">
            <v>0</v>
          </cell>
        </row>
        <row r="1568">
          <cell r="H1568">
            <v>164257516</v>
          </cell>
        </row>
        <row r="1569">
          <cell r="H1569">
            <v>0</v>
          </cell>
        </row>
        <row r="1570">
          <cell r="H1570">
            <v>164257516</v>
          </cell>
        </row>
        <row r="1571">
          <cell r="H1571">
            <v>0</v>
          </cell>
        </row>
        <row r="1572">
          <cell r="H1572">
            <v>164257516</v>
          </cell>
        </row>
        <row r="1573">
          <cell r="H1573">
            <v>0</v>
          </cell>
        </row>
        <row r="1574">
          <cell r="H1574">
            <v>-164257516</v>
          </cell>
        </row>
        <row r="1575">
          <cell r="H1575">
            <v>2519400000</v>
          </cell>
        </row>
        <row r="1576">
          <cell r="H1576">
            <v>2519400000</v>
          </cell>
        </row>
        <row r="1577">
          <cell r="H1577">
            <v>-164257516</v>
          </cell>
        </row>
        <row r="1578">
          <cell r="H1578">
            <v>-2519400000</v>
          </cell>
        </row>
        <row r="1579">
          <cell r="H1579">
            <v>-2519400000</v>
          </cell>
        </row>
        <row r="1580">
          <cell r="H1580">
            <v>0</v>
          </cell>
        </row>
        <row r="1581">
          <cell r="H1581">
            <v>0</v>
          </cell>
        </row>
        <row r="1582">
          <cell r="H1582">
            <v>0</v>
          </cell>
        </row>
        <row r="1583">
          <cell r="H1583">
            <v>0</v>
          </cell>
        </row>
        <row r="1584">
          <cell r="H1584">
            <v>0</v>
          </cell>
        </row>
        <row r="1585">
          <cell r="H1585">
            <v>-2519400000</v>
          </cell>
        </row>
        <row r="1586">
          <cell r="H1586">
            <v>-2519400000</v>
          </cell>
        </row>
        <row r="1587">
          <cell r="H1587">
            <v>2519400000</v>
          </cell>
        </row>
        <row r="1588">
          <cell r="H1588">
            <v>-2519400000</v>
          </cell>
        </row>
        <row r="1589">
          <cell r="H1589">
            <v>-2519400000</v>
          </cell>
        </row>
        <row r="1590">
          <cell r="H1590">
            <v>-2519400000</v>
          </cell>
        </row>
        <row r="1591">
          <cell r="H1591">
            <v>-2519400000</v>
          </cell>
        </row>
        <row r="1592">
          <cell r="H1592">
            <v>0</v>
          </cell>
        </row>
        <row r="1593">
          <cell r="H1593">
            <v>0</v>
          </cell>
        </row>
        <row r="1594">
          <cell r="H1594">
            <v>0</v>
          </cell>
        </row>
        <row r="1595">
          <cell r="H1595">
            <v>0</v>
          </cell>
        </row>
        <row r="1596">
          <cell r="H1596">
            <v>-2519400000</v>
          </cell>
        </row>
        <row r="1597">
          <cell r="H1597">
            <v>-2519400000</v>
          </cell>
        </row>
        <row r="1598">
          <cell r="H1598">
            <v>2519400000</v>
          </cell>
        </row>
        <row r="1599">
          <cell r="H1599">
            <v>-2519400000</v>
          </cell>
        </row>
        <row r="1600">
          <cell r="H1600">
            <v>-2519400000</v>
          </cell>
        </row>
        <row r="1637">
          <cell r="H1637">
            <v>-959160794</v>
          </cell>
        </row>
        <row r="1638">
          <cell r="H1638">
            <v>51729226</v>
          </cell>
        </row>
        <row r="1639">
          <cell r="H1639">
            <v>-959160794</v>
          </cell>
        </row>
        <row r="1640">
          <cell r="H1640">
            <v>51729226</v>
          </cell>
        </row>
        <row r="1641">
          <cell r="H1641">
            <v>907431568</v>
          </cell>
        </row>
        <row r="1642">
          <cell r="H1642">
            <v>0</v>
          </cell>
        </row>
        <row r="1643">
          <cell r="H1643">
            <v>-959160794</v>
          </cell>
        </row>
        <row r="1644">
          <cell r="H1644">
            <v>-1078918162</v>
          </cell>
        </row>
        <row r="1645">
          <cell r="H1645">
            <v>-110855385</v>
          </cell>
        </row>
        <row r="1646">
          <cell r="H1646">
            <v>-1189773547</v>
          </cell>
        </row>
        <row r="1647">
          <cell r="H1647">
            <v>-1078918162</v>
          </cell>
        </row>
        <row r="1648">
          <cell r="H1648">
            <v>9503946</v>
          </cell>
        </row>
        <row r="1649">
          <cell r="H1649">
            <v>9503946</v>
          </cell>
        </row>
        <row r="1650">
          <cell r="H1650">
            <v>-959160794</v>
          </cell>
        </row>
        <row r="1651">
          <cell r="H1651">
            <v>1539111833</v>
          </cell>
        </row>
        <row r="1652">
          <cell r="H1652">
            <v>1539111833</v>
          </cell>
        </row>
        <row r="1653">
          <cell r="H1653">
            <v>0</v>
          </cell>
        </row>
        <row r="1654">
          <cell r="H1654">
            <v>-587267633</v>
          </cell>
        </row>
        <row r="1655">
          <cell r="H1655">
            <v>-587267633</v>
          </cell>
        </row>
        <row r="1656">
          <cell r="H1656">
            <v>-110855385</v>
          </cell>
        </row>
        <row r="1657">
          <cell r="H1657">
            <v>587267633</v>
          </cell>
        </row>
        <row r="1658">
          <cell r="H1658">
            <v>587267633</v>
          </cell>
        </row>
        <row r="1659">
          <cell r="H1659">
            <v>59440785</v>
          </cell>
        </row>
        <row r="1660">
          <cell r="H1660">
            <v>-105485000</v>
          </cell>
        </row>
        <row r="1661">
          <cell r="H1661">
            <v>-105485000</v>
          </cell>
        </row>
        <row r="1662">
          <cell r="H1662">
            <v>1375705594</v>
          </cell>
        </row>
        <row r="1663">
          <cell r="H1663">
            <v>-428047497</v>
          </cell>
        </row>
        <row r="1664">
          <cell r="H1664">
            <v>-428047497</v>
          </cell>
        </row>
        <row r="1665">
          <cell r="H1665">
            <v>-587267633</v>
          </cell>
        </row>
        <row r="1666">
          <cell r="H1666">
            <v>166719117</v>
          </cell>
        </row>
        <row r="1667">
          <cell r="H1667">
            <v>951300000</v>
          </cell>
        </row>
        <row r="1668">
          <cell r="H1668">
            <v>-73015444</v>
          </cell>
        </row>
        <row r="1669">
          <cell r="H1669">
            <v>73015444</v>
          </cell>
        </row>
        <row r="1670">
          <cell r="H1670">
            <v>1118019117</v>
          </cell>
        </row>
        <row r="1671">
          <cell r="H1671">
            <v>-105485000</v>
          </cell>
        </row>
        <row r="1672">
          <cell r="H1672">
            <v>978524442</v>
          </cell>
        </row>
        <row r="1673">
          <cell r="H1673">
            <v>118062752</v>
          </cell>
        </row>
        <row r="1674">
          <cell r="H1674">
            <v>1096587194</v>
          </cell>
        </row>
        <row r="1675">
          <cell r="H1675">
            <v>0</v>
          </cell>
        </row>
        <row r="1676">
          <cell r="H1676">
            <v>1096587194</v>
          </cell>
        </row>
        <row r="1677">
          <cell r="H1677">
            <v>-1096587194</v>
          </cell>
        </row>
        <row r="1678">
          <cell r="H1678">
            <v>0</v>
          </cell>
        </row>
        <row r="1679">
          <cell r="H1679">
            <v>950649273</v>
          </cell>
        </row>
        <row r="1680">
          <cell r="H1680">
            <v>-6337028717</v>
          </cell>
        </row>
        <row r="1681">
          <cell r="H1681">
            <v>-6337028717</v>
          </cell>
        </row>
        <row r="1682">
          <cell r="H1682">
            <v>1079576301</v>
          </cell>
        </row>
        <row r="1683">
          <cell r="H1683">
            <v>-125032762</v>
          </cell>
        </row>
        <row r="1684">
          <cell r="H1684">
            <v>-146910344</v>
          </cell>
        </row>
        <row r="1685">
          <cell r="H1685">
            <v>-271943106</v>
          </cell>
        </row>
        <row r="1686">
          <cell r="H1686">
            <v>17010893</v>
          </cell>
        </row>
        <row r="1687">
          <cell r="H1687">
            <v>0</v>
          </cell>
        </row>
        <row r="1688">
          <cell r="H1688">
            <v>0</v>
          </cell>
        </row>
        <row r="1689">
          <cell r="H1689">
            <v>-6337028717</v>
          </cell>
        </row>
        <row r="1690">
          <cell r="H1690">
            <v>11657043</v>
          </cell>
        </row>
        <row r="1691">
          <cell r="H1691">
            <v>11657043</v>
          </cell>
        </row>
        <row r="1692">
          <cell r="H1692">
            <v>-125032762</v>
          </cell>
        </row>
        <row r="1693">
          <cell r="H1693">
            <v>0</v>
          </cell>
        </row>
        <row r="1694">
          <cell r="H1694">
            <v>-17315433</v>
          </cell>
        </row>
        <row r="1695">
          <cell r="H1695">
            <v>0</v>
          </cell>
        </row>
        <row r="1696">
          <cell r="H1696">
            <v>0</v>
          </cell>
        </row>
        <row r="1697">
          <cell r="H1697">
            <v>0</v>
          </cell>
        </row>
        <row r="1698">
          <cell r="H1698">
            <v>0</v>
          </cell>
        </row>
        <row r="1699">
          <cell r="H1699">
            <v>-17315433</v>
          </cell>
        </row>
        <row r="1700">
          <cell r="H1700">
            <v>0</v>
          </cell>
        </row>
        <row r="1701">
          <cell r="H1701">
            <v>-1891628106.9200001</v>
          </cell>
        </row>
        <row r="1702">
          <cell r="H1702">
            <v>-1891628106.9200001</v>
          </cell>
        </row>
        <row r="1703">
          <cell r="H1703">
            <v>0</v>
          </cell>
        </row>
        <row r="1704">
          <cell r="H1704">
            <v>468839310</v>
          </cell>
        </row>
        <row r="1705">
          <cell r="H1705">
            <v>468839310</v>
          </cell>
        </row>
        <row r="1706">
          <cell r="H1706">
            <v>-17315433</v>
          </cell>
        </row>
        <row r="1707">
          <cell r="H1707">
            <v>0</v>
          </cell>
        </row>
        <row r="1708">
          <cell r="H1708">
            <v>-1651487319</v>
          </cell>
        </row>
        <row r="1709">
          <cell r="H1709">
            <v>4910959</v>
          </cell>
        </row>
        <row r="1710">
          <cell r="H1710">
            <v>4910959</v>
          </cell>
        </row>
        <row r="1711">
          <cell r="H1711">
            <v>-269617198</v>
          </cell>
        </row>
        <row r="1712">
          <cell r="H1712">
            <v>31881766</v>
          </cell>
        </row>
        <row r="1713">
          <cell r="H1713">
            <v>31881766</v>
          </cell>
        </row>
        <row r="1714">
          <cell r="H1714">
            <v>0</v>
          </cell>
        </row>
        <row r="1715">
          <cell r="H1715">
            <v>9528268.1600000001</v>
          </cell>
        </row>
        <row r="1716">
          <cell r="H1716">
            <v>9528268.1600000001</v>
          </cell>
        </row>
        <row r="1717">
          <cell r="H1717">
            <v>4910959</v>
          </cell>
        </row>
        <row r="1718">
          <cell r="H1718">
            <v>48295819.18</v>
          </cell>
        </row>
        <row r="1719">
          <cell r="H1719">
            <v>6606822</v>
          </cell>
        </row>
        <row r="1720">
          <cell r="H1720">
            <v>1697037</v>
          </cell>
        </row>
        <row r="1721">
          <cell r="H1721">
            <v>0</v>
          </cell>
        </row>
        <row r="1722">
          <cell r="H1722">
            <v>689948</v>
          </cell>
        </row>
        <row r="1723">
          <cell r="H1723">
            <v>11297622</v>
          </cell>
        </row>
        <row r="1724">
          <cell r="H1724">
            <v>3949270</v>
          </cell>
        </row>
        <row r="1725">
          <cell r="H1725">
            <v>72536518.180000007</v>
          </cell>
        </row>
        <row r="1726">
          <cell r="H1726">
            <v>6550926</v>
          </cell>
        </row>
        <row r="1727">
          <cell r="H1727">
            <v>0</v>
          </cell>
        </row>
        <row r="1728">
          <cell r="H1728">
            <v>0</v>
          </cell>
        </row>
        <row r="1729">
          <cell r="H1729">
            <v>700662</v>
          </cell>
        </row>
        <row r="1730">
          <cell r="H1730">
            <v>0</v>
          </cell>
        </row>
        <row r="1731">
          <cell r="H1731">
            <v>0</v>
          </cell>
        </row>
        <row r="1732">
          <cell r="H1732">
            <v>24972658</v>
          </cell>
        </row>
        <row r="1733">
          <cell r="H1733">
            <v>0</v>
          </cell>
        </row>
        <row r="1734">
          <cell r="H1734">
            <v>0</v>
          </cell>
        </row>
        <row r="1735">
          <cell r="H1735">
            <v>0</v>
          </cell>
        </row>
        <row r="1736">
          <cell r="H1736">
            <v>0</v>
          </cell>
        </row>
        <row r="1737">
          <cell r="H1737">
            <v>-4727600000</v>
          </cell>
        </row>
        <row r="1738">
          <cell r="H1738">
            <v>-4727600000</v>
          </cell>
        </row>
        <row r="1739">
          <cell r="H1739">
            <v>0</v>
          </cell>
        </row>
        <row r="1740">
          <cell r="H1740">
            <v>4727600000</v>
          </cell>
        </row>
        <row r="1741">
          <cell r="H1741">
            <v>4727600000</v>
          </cell>
        </row>
        <row r="1742">
          <cell r="H1742">
            <v>0</v>
          </cell>
        </row>
        <row r="1743">
          <cell r="H1743">
            <v>-51729226</v>
          </cell>
        </row>
        <row r="1744">
          <cell r="H1744">
            <v>-907431568</v>
          </cell>
        </row>
        <row r="1745">
          <cell r="H1745">
            <v>-959160794</v>
          </cell>
        </row>
        <row r="1746">
          <cell r="H1746">
            <v>-4727600000</v>
          </cell>
        </row>
        <row r="1747">
          <cell r="H1747">
            <v>4217900000</v>
          </cell>
        </row>
        <row r="1748">
          <cell r="H1748">
            <v>4217900000</v>
          </cell>
        </row>
        <row r="1749">
          <cell r="H1749">
            <v>4727600000</v>
          </cell>
        </row>
        <row r="1750">
          <cell r="H1750">
            <v>-51729226</v>
          </cell>
        </row>
        <row r="1751">
          <cell r="H1751">
            <v>-907431568</v>
          </cell>
        </row>
        <row r="1752">
          <cell r="H1752">
            <v>-959160794</v>
          </cell>
        </row>
        <row r="1753">
          <cell r="H1753">
            <v>-959160794</v>
          </cell>
        </row>
        <row r="1754">
          <cell r="H1754">
            <v>0</v>
          </cell>
        </row>
        <row r="1755">
          <cell r="H1755">
            <v>0</v>
          </cell>
        </row>
        <row r="1756">
          <cell r="H1756">
            <v>20388754</v>
          </cell>
        </row>
        <row r="1757">
          <cell r="H1757">
            <v>25281180</v>
          </cell>
        </row>
        <row r="1758">
          <cell r="H1758">
            <v>0</v>
          </cell>
        </row>
        <row r="1759">
          <cell r="H1759">
            <v>0</v>
          </cell>
        </row>
        <row r="1760">
          <cell r="H1760">
            <v>20388754</v>
          </cell>
        </row>
        <row r="1761">
          <cell r="H1761">
            <v>45669934</v>
          </cell>
        </row>
        <row r="1762">
          <cell r="H1762">
            <v>0</v>
          </cell>
        </row>
        <row r="1763">
          <cell r="H1763">
            <v>-805317</v>
          </cell>
        </row>
        <row r="1764">
          <cell r="H1764">
            <v>-5326676</v>
          </cell>
        </row>
        <row r="1765">
          <cell r="H1765">
            <v>0</v>
          </cell>
        </row>
        <row r="1766">
          <cell r="H1766">
            <v>0</v>
          </cell>
        </row>
        <row r="1767">
          <cell r="H1767">
            <v>0</v>
          </cell>
        </row>
        <row r="1768">
          <cell r="H1768">
            <v>-363636</v>
          </cell>
        </row>
        <row r="1769">
          <cell r="H1769">
            <v>-78058</v>
          </cell>
        </row>
        <row r="1770">
          <cell r="H1770">
            <v>0</v>
          </cell>
        </row>
        <row r="1771">
          <cell r="H1771">
            <v>0</v>
          </cell>
        </row>
        <row r="1772">
          <cell r="H1772">
            <v>0</v>
          </cell>
        </row>
        <row r="1773">
          <cell r="H1773">
            <v>0</v>
          </cell>
        </row>
        <row r="1774">
          <cell r="H1774">
            <v>0</v>
          </cell>
        </row>
        <row r="1775">
          <cell r="H1775">
            <v>0</v>
          </cell>
        </row>
        <row r="1776">
          <cell r="H1776">
            <v>0</v>
          </cell>
        </row>
        <row r="1777">
          <cell r="H1777">
            <v>0</v>
          </cell>
        </row>
        <row r="1778">
          <cell r="H1778">
            <v>152836140</v>
          </cell>
        </row>
        <row r="1779">
          <cell r="H1779">
            <v>146262453</v>
          </cell>
        </row>
        <row r="1780">
          <cell r="H1780">
            <v>-101708502.79999924</v>
          </cell>
        </row>
        <row r="1781">
          <cell r="H1781">
            <v>0</v>
          </cell>
        </row>
        <row r="1782">
          <cell r="H1782">
            <v>0</v>
          </cell>
        </row>
        <row r="1783">
          <cell r="H1783">
            <v>-740924155</v>
          </cell>
        </row>
        <row r="1784">
          <cell r="H1784">
            <v>2842871159</v>
          </cell>
        </row>
        <row r="1785">
          <cell r="H1785">
            <v>-467044768.29000002</v>
          </cell>
        </row>
        <row r="1786">
          <cell r="H1786">
            <v>493761604</v>
          </cell>
        </row>
        <row r="1787">
          <cell r="H1787">
            <v>11220438477.200001</v>
          </cell>
        </row>
        <row r="1788">
          <cell r="H1788">
            <v>6531495</v>
          </cell>
        </row>
        <row r="1789">
          <cell r="H1789">
            <v>0</v>
          </cell>
        </row>
        <row r="1790">
          <cell r="H1790">
            <v>-6531315</v>
          </cell>
        </row>
        <row r="1791">
          <cell r="H1791">
            <v>-166229896</v>
          </cell>
        </row>
        <row r="1792">
          <cell r="H1792">
            <v>-2676554433</v>
          </cell>
        </row>
        <row r="1793">
          <cell r="H1793">
            <v>-11220438478</v>
          </cell>
        </row>
        <row r="1794">
          <cell r="H1794">
            <v>-26803845</v>
          </cell>
        </row>
        <row r="1795">
          <cell r="H1795">
            <v>-9.0000152587890625E-2</v>
          </cell>
        </row>
        <row r="1796">
          <cell r="H1796">
            <v>-2676554433</v>
          </cell>
        </row>
        <row r="1797">
          <cell r="H1797">
            <v>-274729795</v>
          </cell>
        </row>
        <row r="1798">
          <cell r="H1798">
            <v>-1480416936</v>
          </cell>
        </row>
        <row r="1799">
          <cell r="H1799">
            <v>-1755146731</v>
          </cell>
        </row>
        <row r="1800">
          <cell r="H1800">
            <v>-274729795</v>
          </cell>
        </row>
        <row r="1801">
          <cell r="H1801">
            <v>-274729795</v>
          </cell>
        </row>
        <row r="1802">
          <cell r="H1802">
            <v>-1480416936</v>
          </cell>
        </row>
        <row r="1803">
          <cell r="H1803">
            <v>-1755146731</v>
          </cell>
        </row>
        <row r="1858">
          <cell r="H1858">
            <v>49788855</v>
          </cell>
        </row>
        <row r="1859">
          <cell r="H1859">
            <v>253877</v>
          </cell>
        </row>
        <row r="1860">
          <cell r="H1860">
            <v>4125313</v>
          </cell>
        </row>
        <row r="1861">
          <cell r="H1861">
            <v>1159753</v>
          </cell>
        </row>
        <row r="1862">
          <cell r="H1862">
            <v>-201605</v>
          </cell>
        </row>
        <row r="1863">
          <cell r="H1863">
            <v>-3734247</v>
          </cell>
        </row>
        <row r="1864">
          <cell r="H1864">
            <v>13449244</v>
          </cell>
        </row>
        <row r="1865">
          <cell r="H1865">
            <v>-723729</v>
          </cell>
        </row>
        <row r="1866">
          <cell r="H1866">
            <v>-10636263</v>
          </cell>
        </row>
        <row r="1867">
          <cell r="H1867">
            <v>-89124</v>
          </cell>
        </row>
        <row r="1868">
          <cell r="H1868">
            <v>-3876</v>
          </cell>
        </row>
        <row r="1869">
          <cell r="H1869">
            <v>-66910</v>
          </cell>
        </row>
        <row r="1870">
          <cell r="H1870">
            <v>-104970</v>
          </cell>
        </row>
        <row r="1871">
          <cell r="H1871">
            <v>53216318</v>
          </cell>
        </row>
        <row r="1872">
          <cell r="H1872">
            <v>43806949</v>
          </cell>
        </row>
        <row r="1873">
          <cell r="H1873">
            <v>1025369</v>
          </cell>
        </row>
        <row r="1874">
          <cell r="H1874">
            <v>26484</v>
          </cell>
        </row>
      </sheetData>
      <sheetData sheetId="12">
        <row r="1">
          <cell r="F1" t="str">
            <v>Preliminary</v>
          </cell>
          <cell r="G1" t="str">
            <v>Client Entries</v>
          </cell>
          <cell r="H1" t="str">
            <v>Adjusted</v>
          </cell>
          <cell r="I1" t="str">
            <v>Audit Entries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62448517121.5</v>
          </cell>
          <cell r="H3">
            <v>62448517121.5</v>
          </cell>
          <cell r="I3">
            <v>0</v>
          </cell>
          <cell r="J3">
            <v>62448517121.5</v>
          </cell>
          <cell r="K3">
            <v>0</v>
          </cell>
        </row>
        <row r="4">
          <cell r="F4">
            <v>0</v>
          </cell>
          <cell r="G4">
            <v>62448517121.5</v>
          </cell>
          <cell r="H4">
            <v>62448517121.5</v>
          </cell>
          <cell r="I4">
            <v>0</v>
          </cell>
          <cell r="J4">
            <v>62448517121.5</v>
          </cell>
          <cell r="K4">
            <v>0</v>
          </cell>
        </row>
        <row r="6">
          <cell r="F6">
            <v>-1334789584</v>
          </cell>
          <cell r="G6">
            <v>0</v>
          </cell>
          <cell r="H6">
            <v>-1334789584</v>
          </cell>
          <cell r="I6">
            <v>0</v>
          </cell>
          <cell r="J6">
            <v>-1334789584</v>
          </cell>
          <cell r="K6">
            <v>-1327958586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-13000000</v>
          </cell>
          <cell r="G8">
            <v>0</v>
          </cell>
          <cell r="H8">
            <v>-13000000</v>
          </cell>
          <cell r="I8">
            <v>0</v>
          </cell>
          <cell r="J8">
            <v>-13000000</v>
          </cell>
          <cell r="K8">
            <v>-13000000</v>
          </cell>
        </row>
        <row r="9">
          <cell r="F9">
            <v>-1347789584</v>
          </cell>
          <cell r="G9">
            <v>0</v>
          </cell>
          <cell r="H9">
            <v>-1347789584</v>
          </cell>
          <cell r="I9">
            <v>0</v>
          </cell>
          <cell r="J9">
            <v>-1347789584</v>
          </cell>
          <cell r="K9">
            <v>-1340958586</v>
          </cell>
        </row>
        <row r="11">
          <cell r="F11">
            <v>-7117199</v>
          </cell>
          <cell r="G11">
            <v>0</v>
          </cell>
          <cell r="H11">
            <v>-7117199</v>
          </cell>
          <cell r="I11">
            <v>0</v>
          </cell>
          <cell r="J11">
            <v>-7117199</v>
          </cell>
          <cell r="K11">
            <v>-18324732</v>
          </cell>
        </row>
        <row r="12">
          <cell r="F12">
            <v>-7117199</v>
          </cell>
          <cell r="G12">
            <v>0</v>
          </cell>
          <cell r="H12">
            <v>-7117199</v>
          </cell>
          <cell r="I12">
            <v>0</v>
          </cell>
          <cell r="J12">
            <v>-7117199</v>
          </cell>
          <cell r="K12">
            <v>-18324732</v>
          </cell>
        </row>
        <row r="14">
          <cell r="F14">
            <v>-135039700</v>
          </cell>
          <cell r="G14">
            <v>-727968</v>
          </cell>
          <cell r="H14">
            <v>-135767668</v>
          </cell>
          <cell r="I14">
            <v>0</v>
          </cell>
          <cell r="J14">
            <v>-135767668</v>
          </cell>
          <cell r="K14">
            <v>-90998037</v>
          </cell>
        </row>
        <row r="15">
          <cell r="F15">
            <v>-131296880</v>
          </cell>
          <cell r="G15">
            <v>1081856</v>
          </cell>
          <cell r="H15">
            <v>-130215024</v>
          </cell>
          <cell r="I15">
            <v>0</v>
          </cell>
          <cell r="J15">
            <v>-130215024</v>
          </cell>
          <cell r="K15">
            <v>-136475027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-251694</v>
          </cell>
          <cell r="G17">
            <v>102863</v>
          </cell>
          <cell r="H17">
            <v>-148831</v>
          </cell>
          <cell r="I17">
            <v>0</v>
          </cell>
          <cell r="J17">
            <v>-148831</v>
          </cell>
          <cell r="K17">
            <v>-9200393</v>
          </cell>
        </row>
        <row r="18">
          <cell r="F18">
            <v>-1500000000</v>
          </cell>
          <cell r="G18">
            <v>0</v>
          </cell>
          <cell r="H18">
            <v>-1500000000</v>
          </cell>
          <cell r="I18">
            <v>0</v>
          </cell>
          <cell r="J18">
            <v>-1500000000</v>
          </cell>
          <cell r="K18">
            <v>0</v>
          </cell>
        </row>
        <row r="19">
          <cell r="F19">
            <v>-1500000000</v>
          </cell>
          <cell r="G19">
            <v>0</v>
          </cell>
          <cell r="H19">
            <v>-1500000000</v>
          </cell>
          <cell r="I19">
            <v>0</v>
          </cell>
          <cell r="J19">
            <v>-1500000000</v>
          </cell>
          <cell r="K19">
            <v>0</v>
          </cell>
        </row>
        <row r="20">
          <cell r="F20">
            <v>-690000000</v>
          </cell>
          <cell r="G20">
            <v>0</v>
          </cell>
          <cell r="H20">
            <v>-690000000</v>
          </cell>
          <cell r="I20">
            <v>0</v>
          </cell>
          <cell r="J20">
            <v>-690000000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-3956588274</v>
          </cell>
          <cell r="G22">
            <v>456751</v>
          </cell>
          <cell r="H22">
            <v>-3956131523</v>
          </cell>
          <cell r="I22">
            <v>0</v>
          </cell>
          <cell r="J22">
            <v>-3956131523</v>
          </cell>
          <cell r="K22">
            <v>-236673457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-17549612</v>
          </cell>
          <cell r="H27">
            <v>-17549612</v>
          </cell>
          <cell r="I27">
            <v>0</v>
          </cell>
          <cell r="J27">
            <v>-17549612</v>
          </cell>
          <cell r="K27">
            <v>0</v>
          </cell>
        </row>
        <row r="28">
          <cell r="F28">
            <v>-48144848</v>
          </cell>
          <cell r="G28">
            <v>0</v>
          </cell>
          <cell r="H28">
            <v>-48144848</v>
          </cell>
          <cell r="I28">
            <v>0</v>
          </cell>
          <cell r="J28">
            <v>-48144848</v>
          </cell>
          <cell r="K28">
            <v>-59581299</v>
          </cell>
        </row>
        <row r="29">
          <cell r="F29">
            <v>-2944416430</v>
          </cell>
          <cell r="G29">
            <v>1519746620</v>
          </cell>
          <cell r="H29">
            <v>-1424669810</v>
          </cell>
          <cell r="I29">
            <v>0</v>
          </cell>
          <cell r="J29">
            <v>-1424669810</v>
          </cell>
          <cell r="K29">
            <v>-283811367</v>
          </cell>
        </row>
        <row r="30">
          <cell r="F30">
            <v>-1587861400</v>
          </cell>
          <cell r="G30">
            <v>-44753850.109999999</v>
          </cell>
          <cell r="H30">
            <v>-1632615250.1099999</v>
          </cell>
          <cell r="I30">
            <v>0</v>
          </cell>
          <cell r="J30">
            <v>-1632615250.1099999</v>
          </cell>
          <cell r="K30">
            <v>-793342895</v>
          </cell>
        </row>
        <row r="31">
          <cell r="F31">
            <v>-1044939</v>
          </cell>
          <cell r="G31">
            <v>1044943</v>
          </cell>
          <cell r="H31">
            <v>4</v>
          </cell>
          <cell r="I31">
            <v>0</v>
          </cell>
          <cell r="J31">
            <v>4</v>
          </cell>
          <cell r="K31">
            <v>-1044939</v>
          </cell>
        </row>
        <row r="32">
          <cell r="F32">
            <v>-232790094</v>
          </cell>
          <cell r="G32">
            <v>28698235</v>
          </cell>
          <cell r="H32">
            <v>-204091859</v>
          </cell>
          <cell r="I32">
            <v>0</v>
          </cell>
          <cell r="J32">
            <v>-204091859</v>
          </cell>
          <cell r="K32">
            <v>-258332633</v>
          </cell>
        </row>
        <row r="33">
          <cell r="F33">
            <v>-27192838</v>
          </cell>
          <cell r="G33">
            <v>0</v>
          </cell>
          <cell r="H33">
            <v>-27192838</v>
          </cell>
          <cell r="I33">
            <v>0</v>
          </cell>
          <cell r="J33">
            <v>-27192838</v>
          </cell>
          <cell r="K33">
            <v>-45847504</v>
          </cell>
        </row>
        <row r="34">
          <cell r="F34">
            <v>-289310241</v>
          </cell>
          <cell r="G34">
            <v>-4907077</v>
          </cell>
          <cell r="H34">
            <v>-294217318</v>
          </cell>
          <cell r="I34">
            <v>0</v>
          </cell>
          <cell r="J34">
            <v>-294217318</v>
          </cell>
          <cell r="K34">
            <v>0</v>
          </cell>
        </row>
        <row r="35">
          <cell r="F35">
            <v>-118026353</v>
          </cell>
          <cell r="G35">
            <v>49693851</v>
          </cell>
          <cell r="H35">
            <v>-68332502</v>
          </cell>
          <cell r="I35">
            <v>0</v>
          </cell>
          <cell r="J35">
            <v>-68332502</v>
          </cell>
          <cell r="K35">
            <v>-64303626</v>
          </cell>
        </row>
        <row r="36">
          <cell r="F36">
            <v>-154096559</v>
          </cell>
          <cell r="G36">
            <v>-10758792</v>
          </cell>
          <cell r="H36">
            <v>-164855351</v>
          </cell>
          <cell r="I36">
            <v>0</v>
          </cell>
          <cell r="J36">
            <v>-164855351</v>
          </cell>
          <cell r="K36">
            <v>-105990442</v>
          </cell>
        </row>
        <row r="37">
          <cell r="F37">
            <v>-1315</v>
          </cell>
          <cell r="G37">
            <v>0</v>
          </cell>
          <cell r="H37">
            <v>-1315</v>
          </cell>
          <cell r="I37">
            <v>0</v>
          </cell>
          <cell r="J37">
            <v>-1315</v>
          </cell>
          <cell r="K37">
            <v>0</v>
          </cell>
        </row>
        <row r="38">
          <cell r="F38">
            <v>-10613012</v>
          </cell>
          <cell r="G38">
            <v>10613012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F39">
            <v>-16090</v>
          </cell>
          <cell r="G39">
            <v>0</v>
          </cell>
          <cell r="H39">
            <v>-16090</v>
          </cell>
          <cell r="I39">
            <v>0</v>
          </cell>
          <cell r="J39">
            <v>-16090</v>
          </cell>
          <cell r="K39">
            <v>-65175</v>
          </cell>
        </row>
        <row r="40">
          <cell r="F40">
            <v>-17479549</v>
          </cell>
          <cell r="G40">
            <v>15115331</v>
          </cell>
          <cell r="H40">
            <v>-2364218</v>
          </cell>
          <cell r="I40">
            <v>0</v>
          </cell>
          <cell r="J40">
            <v>-2364218</v>
          </cell>
          <cell r="K40">
            <v>-4866255</v>
          </cell>
        </row>
        <row r="41">
          <cell r="F41">
            <v>-1322328</v>
          </cell>
          <cell r="G41">
            <v>0</v>
          </cell>
          <cell r="H41">
            <v>-1322328</v>
          </cell>
          <cell r="I41">
            <v>0</v>
          </cell>
          <cell r="J41">
            <v>-1322328</v>
          </cell>
          <cell r="K41">
            <v>-758322</v>
          </cell>
        </row>
        <row r="42">
          <cell r="F42">
            <v>-1243280054</v>
          </cell>
          <cell r="G42">
            <v>-533230361.33999997</v>
          </cell>
          <cell r="H42">
            <v>-1776510415.3399999</v>
          </cell>
          <cell r="I42">
            <v>0</v>
          </cell>
          <cell r="J42">
            <v>-1776510415.3399999</v>
          </cell>
          <cell r="K42">
            <v>-1461704745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F44">
            <v>-30093164</v>
          </cell>
          <cell r="G44">
            <v>-23194994.649999999</v>
          </cell>
          <cell r="H44">
            <v>-53288158.649999999</v>
          </cell>
          <cell r="I44">
            <v>0</v>
          </cell>
          <cell r="J44">
            <v>-53288158.649999999</v>
          </cell>
          <cell r="K44">
            <v>-9993138</v>
          </cell>
        </row>
        <row r="45">
          <cell r="F45">
            <v>-96745</v>
          </cell>
          <cell r="G45">
            <v>0</v>
          </cell>
          <cell r="H45">
            <v>-96745</v>
          </cell>
          <cell r="I45">
            <v>0</v>
          </cell>
          <cell r="J45">
            <v>-96745</v>
          </cell>
          <cell r="K45">
            <v>-96745</v>
          </cell>
        </row>
        <row r="46">
          <cell r="F46">
            <v>-1763557822</v>
          </cell>
          <cell r="G46">
            <v>-200306851</v>
          </cell>
          <cell r="H46">
            <v>-1963864673</v>
          </cell>
          <cell r="I46">
            <v>0</v>
          </cell>
          <cell r="J46">
            <v>-1963864673</v>
          </cell>
          <cell r="K46">
            <v>-2103827055</v>
          </cell>
        </row>
        <row r="47">
          <cell r="F47">
            <v>-199855944</v>
          </cell>
          <cell r="G47">
            <v>204326309</v>
          </cell>
          <cell r="H47">
            <v>4470365</v>
          </cell>
          <cell r="I47">
            <v>0</v>
          </cell>
          <cell r="J47">
            <v>4470365</v>
          </cell>
          <cell r="K47">
            <v>-139377256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F49">
            <v>-2501</v>
          </cell>
          <cell r="G49">
            <v>0</v>
          </cell>
          <cell r="H49">
            <v>-2501</v>
          </cell>
          <cell r="I49">
            <v>0</v>
          </cell>
          <cell r="J49">
            <v>-2501</v>
          </cell>
          <cell r="K49">
            <v>-101250</v>
          </cell>
        </row>
        <row r="50">
          <cell r="F50">
            <v>-899261203</v>
          </cell>
          <cell r="G50">
            <v>41600111</v>
          </cell>
          <cell r="H50">
            <v>-857661092</v>
          </cell>
          <cell r="I50">
            <v>0</v>
          </cell>
          <cell r="J50">
            <v>-857661092</v>
          </cell>
          <cell r="K50">
            <v>-1316369485</v>
          </cell>
        </row>
        <row r="51">
          <cell r="F51">
            <v>-235835413</v>
          </cell>
          <cell r="G51">
            <v>76850829</v>
          </cell>
          <cell r="H51">
            <v>-158984584</v>
          </cell>
          <cell r="I51">
            <v>0</v>
          </cell>
          <cell r="J51">
            <v>-158984584</v>
          </cell>
          <cell r="K51">
            <v>-222975155</v>
          </cell>
        </row>
        <row r="52">
          <cell r="F52">
            <v>-732738080</v>
          </cell>
          <cell r="G52">
            <v>194329823</v>
          </cell>
          <cell r="H52">
            <v>-538408257</v>
          </cell>
          <cell r="I52">
            <v>0</v>
          </cell>
          <cell r="J52">
            <v>-538408257</v>
          </cell>
          <cell r="K52">
            <v>-700586157</v>
          </cell>
        </row>
        <row r="53">
          <cell r="F53">
            <v>8</v>
          </cell>
          <cell r="G53">
            <v>0</v>
          </cell>
          <cell r="H53">
            <v>8</v>
          </cell>
          <cell r="I53">
            <v>0</v>
          </cell>
          <cell r="J53">
            <v>8</v>
          </cell>
          <cell r="K53">
            <v>-9648091</v>
          </cell>
        </row>
        <row r="54">
          <cell r="F54">
            <v>-30239160</v>
          </cell>
          <cell r="G54">
            <v>-1526642</v>
          </cell>
          <cell r="H54">
            <v>-31765802</v>
          </cell>
          <cell r="I54">
            <v>0</v>
          </cell>
          <cell r="J54">
            <v>-31765802</v>
          </cell>
          <cell r="K54">
            <v>-39000638</v>
          </cell>
        </row>
        <row r="55">
          <cell r="F55">
            <v>-13495242</v>
          </cell>
          <cell r="G55">
            <v>3229216</v>
          </cell>
          <cell r="H55">
            <v>-10266026</v>
          </cell>
          <cell r="I55">
            <v>0</v>
          </cell>
          <cell r="J55">
            <v>-10266026</v>
          </cell>
          <cell r="K55">
            <v>-42018712</v>
          </cell>
        </row>
        <row r="56">
          <cell r="F56">
            <v>-10351417</v>
          </cell>
          <cell r="G56">
            <v>3874321</v>
          </cell>
          <cell r="H56">
            <v>-6477096</v>
          </cell>
          <cell r="I56">
            <v>0</v>
          </cell>
          <cell r="J56">
            <v>-6477096</v>
          </cell>
          <cell r="K56">
            <v>-8655341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>
            <v>-3416085</v>
          </cell>
          <cell r="G58">
            <v>434769</v>
          </cell>
          <cell r="H58">
            <v>-2981316</v>
          </cell>
          <cell r="I58">
            <v>0</v>
          </cell>
          <cell r="J58">
            <v>-2981316</v>
          </cell>
          <cell r="K58">
            <v>-4575167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>
            <v>-100891556</v>
          </cell>
          <cell r="G60">
            <v>29052782</v>
          </cell>
          <cell r="H60">
            <v>-71838774</v>
          </cell>
          <cell r="I60">
            <v>0</v>
          </cell>
          <cell r="J60">
            <v>-71838774</v>
          </cell>
          <cell r="K60">
            <v>-32918458</v>
          </cell>
        </row>
        <row r="61">
          <cell r="F61">
            <v>-47812399</v>
          </cell>
          <cell r="G61">
            <v>3187198</v>
          </cell>
          <cell r="H61">
            <v>-44625201</v>
          </cell>
          <cell r="I61">
            <v>0</v>
          </cell>
          <cell r="J61">
            <v>-44625201</v>
          </cell>
          <cell r="K61">
            <v>-94643493</v>
          </cell>
        </row>
        <row r="62">
          <cell r="F62">
            <v>-67000000</v>
          </cell>
          <cell r="G62">
            <v>-71692083</v>
          </cell>
          <cell r="H62">
            <v>-138692083</v>
          </cell>
          <cell r="I62">
            <v>0</v>
          </cell>
          <cell r="J62">
            <v>-138692083</v>
          </cell>
          <cell r="K62">
            <v>0</v>
          </cell>
        </row>
        <row r="63">
          <cell r="F63">
            <v>-421648867</v>
          </cell>
          <cell r="G63">
            <v>354981</v>
          </cell>
          <cell r="H63">
            <v>-421293886</v>
          </cell>
          <cell r="I63">
            <v>0</v>
          </cell>
          <cell r="J63">
            <v>-421293886</v>
          </cell>
          <cell r="K63">
            <v>-27242458</v>
          </cell>
        </row>
        <row r="64">
          <cell r="F64">
            <v>838055250</v>
          </cell>
          <cell r="G64">
            <v>7804289</v>
          </cell>
          <cell r="H64">
            <v>845859539</v>
          </cell>
          <cell r="I64">
            <v>0</v>
          </cell>
          <cell r="J64">
            <v>845859539</v>
          </cell>
          <cell r="K64">
            <v>1240892843</v>
          </cell>
        </row>
        <row r="65">
          <cell r="F65">
            <v>-1101431774</v>
          </cell>
          <cell r="G65">
            <v>1101431774</v>
          </cell>
          <cell r="H65">
            <v>0</v>
          </cell>
          <cell r="I65">
            <v>0</v>
          </cell>
          <cell r="J65">
            <v>0</v>
          </cell>
          <cell r="K65">
            <v>-93500410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1316369485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105990442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-1240892843</v>
          </cell>
        </row>
        <row r="71">
          <cell r="F71">
            <v>0</v>
          </cell>
          <cell r="G71">
            <v>-47137042</v>
          </cell>
          <cell r="H71">
            <v>-47137042</v>
          </cell>
          <cell r="I71">
            <v>0</v>
          </cell>
          <cell r="J71">
            <v>-47137042</v>
          </cell>
          <cell r="K71">
            <v>0</v>
          </cell>
        </row>
        <row r="72">
          <cell r="F72">
            <v>0</v>
          </cell>
          <cell r="G72">
            <v>-38859537</v>
          </cell>
          <cell r="H72">
            <v>-38859537</v>
          </cell>
          <cell r="I72">
            <v>0</v>
          </cell>
          <cell r="J72">
            <v>-38859537</v>
          </cell>
          <cell r="K72">
            <v>0</v>
          </cell>
        </row>
        <row r="73">
          <cell r="F73">
            <v>-11495268164</v>
          </cell>
          <cell r="G73">
            <v>2297471551.9000001</v>
          </cell>
          <cell r="H73">
            <v>-9197796612.0999985</v>
          </cell>
          <cell r="I73">
            <v>0</v>
          </cell>
          <cell r="J73">
            <v>-9197796612.0999985</v>
          </cell>
          <cell r="K73">
            <v>-6502818284</v>
          </cell>
        </row>
        <row r="74">
          <cell r="F74">
            <v>-11515688917</v>
          </cell>
          <cell r="G74">
            <v>2088588375.3600001</v>
          </cell>
          <cell r="H74">
            <v>-9427100541.6399994</v>
          </cell>
          <cell r="I74">
            <v>0</v>
          </cell>
          <cell r="J74">
            <v>-9427100541.6399994</v>
          </cell>
          <cell r="K74">
            <v>-6516869664</v>
          </cell>
        </row>
        <row r="75">
          <cell r="F75">
            <v>0</v>
          </cell>
          <cell r="G75">
            <v>-1382061461</v>
          </cell>
          <cell r="H75">
            <v>-1382061461</v>
          </cell>
          <cell r="I75">
            <v>0</v>
          </cell>
          <cell r="J75">
            <v>-1382061461</v>
          </cell>
          <cell r="K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184355</v>
          </cell>
        </row>
        <row r="77">
          <cell r="F77">
            <v>0</v>
          </cell>
          <cell r="G77">
            <v>-1382061461</v>
          </cell>
          <cell r="H77">
            <v>-1382061461</v>
          </cell>
          <cell r="I77">
            <v>0</v>
          </cell>
          <cell r="J77">
            <v>-1382061461</v>
          </cell>
          <cell r="K77">
            <v>184355</v>
          </cell>
        </row>
        <row r="78">
          <cell r="F78">
            <v>0</v>
          </cell>
          <cell r="G78">
            <v>-1219697677</v>
          </cell>
          <cell r="H78">
            <v>-1219697677</v>
          </cell>
          <cell r="I78">
            <v>0</v>
          </cell>
          <cell r="J78">
            <v>-1219697677</v>
          </cell>
          <cell r="K78">
            <v>184355</v>
          </cell>
        </row>
        <row r="79">
          <cell r="F79">
            <v>-32697251</v>
          </cell>
          <cell r="G79">
            <v>-20125677</v>
          </cell>
          <cell r="H79">
            <v>-52822928</v>
          </cell>
          <cell r="I79">
            <v>0</v>
          </cell>
          <cell r="J79">
            <v>-52822928</v>
          </cell>
          <cell r="K79">
            <v>0</v>
          </cell>
        </row>
        <row r="80">
          <cell r="F80">
            <v>-2038799999</v>
          </cell>
          <cell r="G80">
            <v>2038800000</v>
          </cell>
          <cell r="H80">
            <v>1</v>
          </cell>
          <cell r="I80">
            <v>0</v>
          </cell>
          <cell r="J80">
            <v>1</v>
          </cell>
          <cell r="K80">
            <v>0</v>
          </cell>
        </row>
        <row r="81">
          <cell r="F81">
            <v>-956102745</v>
          </cell>
          <cell r="G81">
            <v>-63297000</v>
          </cell>
          <cell r="H81">
            <v>-1019399745</v>
          </cell>
          <cell r="I81">
            <v>0</v>
          </cell>
          <cell r="J81">
            <v>-1019399745</v>
          </cell>
          <cell r="K81">
            <v>0</v>
          </cell>
        </row>
        <row r="82">
          <cell r="F82">
            <v>0</v>
          </cell>
          <cell r="G82">
            <v>-12304000000</v>
          </cell>
          <cell r="H82">
            <v>-12304000000</v>
          </cell>
          <cell r="I82">
            <v>0</v>
          </cell>
          <cell r="J82">
            <v>-12304000000</v>
          </cell>
          <cell r="K82">
            <v>0</v>
          </cell>
        </row>
        <row r="83">
          <cell r="F83">
            <v>-3027599995</v>
          </cell>
          <cell r="G83">
            <v>-10348622677</v>
          </cell>
          <cell r="H83">
            <v>-13376222672</v>
          </cell>
          <cell r="I83">
            <v>0</v>
          </cell>
          <cell r="J83">
            <v>-13376222672</v>
          </cell>
          <cell r="K83">
            <v>0</v>
          </cell>
        </row>
        <row r="84">
          <cell r="F84">
            <v>-3027599995</v>
          </cell>
          <cell r="G84">
            <v>-10316925580</v>
          </cell>
          <cell r="H84">
            <v>-13344525575</v>
          </cell>
          <cell r="I84">
            <v>0</v>
          </cell>
          <cell r="J84">
            <v>-13344525575</v>
          </cell>
          <cell r="K84">
            <v>0</v>
          </cell>
        </row>
        <row r="85">
          <cell r="F85">
            <v>-14230981360</v>
          </cell>
          <cell r="G85">
            <v>-429825279</v>
          </cell>
          <cell r="H85">
            <v>-14660806639</v>
          </cell>
          <cell r="I85">
            <v>0</v>
          </cell>
          <cell r="J85">
            <v>-14660806639</v>
          </cell>
          <cell r="K85">
            <v>-13709668699</v>
          </cell>
        </row>
        <row r="86">
          <cell r="F86">
            <v>-6337028717</v>
          </cell>
          <cell r="G86">
            <v>6337028717</v>
          </cell>
          <cell r="H86">
            <v>0</v>
          </cell>
          <cell r="I86">
            <v>0</v>
          </cell>
          <cell r="J86">
            <v>0</v>
          </cell>
          <cell r="K86">
            <v>-6337028717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-167902622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191785118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>
            <v>-20568010077</v>
          </cell>
          <cell r="G93">
            <v>5907203438</v>
          </cell>
          <cell r="H93">
            <v>-14660806639</v>
          </cell>
          <cell r="I93">
            <v>0</v>
          </cell>
          <cell r="J93">
            <v>-14660806639</v>
          </cell>
          <cell r="K93">
            <v>-20022814920</v>
          </cell>
        </row>
        <row r="94">
          <cell r="F94">
            <v>-20568010077</v>
          </cell>
          <cell r="G94">
            <v>6334049169</v>
          </cell>
          <cell r="H94">
            <v>-14233960908</v>
          </cell>
          <cell r="I94">
            <v>0</v>
          </cell>
          <cell r="J94">
            <v>-14233960908</v>
          </cell>
          <cell r="K94">
            <v>-20022814920</v>
          </cell>
        </row>
        <row r="95">
          <cell r="F95">
            <v>-2099575748</v>
          </cell>
          <cell r="G95">
            <v>202247756</v>
          </cell>
          <cell r="H95">
            <v>-1897327992</v>
          </cell>
          <cell r="I95">
            <v>0</v>
          </cell>
          <cell r="J95">
            <v>-1897327992</v>
          </cell>
          <cell r="K95">
            <v>-1817135378</v>
          </cell>
        </row>
        <row r="96">
          <cell r="F96">
            <v>-2099575748</v>
          </cell>
          <cell r="G96">
            <v>202247756</v>
          </cell>
          <cell r="H96">
            <v>-1897327992</v>
          </cell>
          <cell r="I96">
            <v>0</v>
          </cell>
          <cell r="J96">
            <v>-1897327992</v>
          </cell>
          <cell r="K96">
            <v>-1817135378</v>
          </cell>
        </row>
        <row r="97">
          <cell r="F97">
            <v>-2099575748</v>
          </cell>
          <cell r="G97">
            <v>-224597975</v>
          </cell>
          <cell r="H97">
            <v>-2324173723</v>
          </cell>
          <cell r="I97">
            <v>0</v>
          </cell>
          <cell r="J97">
            <v>-2324173723</v>
          </cell>
          <cell r="K97">
            <v>-1817135378</v>
          </cell>
        </row>
        <row r="98">
          <cell r="F98">
            <v>485133049</v>
          </cell>
          <cell r="G98">
            <v>9882671</v>
          </cell>
          <cell r="H98">
            <v>495015720</v>
          </cell>
          <cell r="I98">
            <v>0</v>
          </cell>
          <cell r="J98">
            <v>495015720</v>
          </cell>
          <cell r="K98">
            <v>799819761</v>
          </cell>
        </row>
        <row r="99">
          <cell r="F99">
            <v>485133049</v>
          </cell>
          <cell r="G99">
            <v>9882671</v>
          </cell>
          <cell r="H99">
            <v>495015720</v>
          </cell>
          <cell r="I99">
            <v>0</v>
          </cell>
          <cell r="J99">
            <v>495015720</v>
          </cell>
          <cell r="K99">
            <v>799819761</v>
          </cell>
        </row>
        <row r="100">
          <cell r="F100">
            <v>485133049</v>
          </cell>
          <cell r="G100">
            <v>9882671</v>
          </cell>
          <cell r="H100">
            <v>495015720</v>
          </cell>
          <cell r="I100">
            <v>0</v>
          </cell>
          <cell r="J100">
            <v>495015720</v>
          </cell>
          <cell r="K100">
            <v>799819761</v>
          </cell>
        </row>
        <row r="101">
          <cell r="F101">
            <v>11578123274</v>
          </cell>
          <cell r="G101">
            <v>-62755531137</v>
          </cell>
          <cell r="H101">
            <v>-51177407863</v>
          </cell>
          <cell r="I101">
            <v>0</v>
          </cell>
          <cell r="J101">
            <v>-51177407863</v>
          </cell>
          <cell r="K101">
            <v>-36767382176</v>
          </cell>
        </row>
        <row r="102">
          <cell r="F102">
            <v>11578123274</v>
          </cell>
          <cell r="G102">
            <v>-62755531137</v>
          </cell>
          <cell r="H102">
            <v>-51177407863</v>
          </cell>
          <cell r="I102">
            <v>0</v>
          </cell>
          <cell r="J102">
            <v>-51177407863</v>
          </cell>
          <cell r="K102">
            <v>-36767382176</v>
          </cell>
        </row>
        <row r="103">
          <cell r="F103">
            <v>11578123274</v>
          </cell>
          <cell r="G103">
            <v>-62755531137</v>
          </cell>
          <cell r="H103">
            <v>-51177407863</v>
          </cell>
          <cell r="I103">
            <v>0</v>
          </cell>
          <cell r="J103">
            <v>-51177407863</v>
          </cell>
          <cell r="K103">
            <v>-36767382176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1028980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1028980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1028980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>
            <v>82951538</v>
          </cell>
          <cell r="G156">
            <v>0</v>
          </cell>
          <cell r="H156">
            <v>82951538</v>
          </cell>
          <cell r="I156">
            <v>0</v>
          </cell>
          <cell r="J156">
            <v>82951538</v>
          </cell>
          <cell r="K156">
            <v>369034</v>
          </cell>
        </row>
        <row r="157">
          <cell r="F157">
            <v>45851596</v>
          </cell>
          <cell r="G157">
            <v>-1980</v>
          </cell>
          <cell r="H157">
            <v>45849616</v>
          </cell>
          <cell r="I157">
            <v>0</v>
          </cell>
          <cell r="J157">
            <v>45849616</v>
          </cell>
          <cell r="K157">
            <v>109319461</v>
          </cell>
        </row>
        <row r="158">
          <cell r="F158">
            <v>1300068</v>
          </cell>
          <cell r="G158">
            <v>0</v>
          </cell>
          <cell r="H158">
            <v>1300068</v>
          </cell>
          <cell r="I158">
            <v>0</v>
          </cell>
          <cell r="J158">
            <v>1300068</v>
          </cell>
          <cell r="K158">
            <v>1940720</v>
          </cell>
        </row>
        <row r="159">
          <cell r="F159">
            <v>64678863</v>
          </cell>
          <cell r="G159">
            <v>30120010</v>
          </cell>
          <cell r="H159">
            <v>94798873</v>
          </cell>
          <cell r="I159">
            <v>0</v>
          </cell>
          <cell r="J159">
            <v>94798873</v>
          </cell>
          <cell r="K159">
            <v>294894121</v>
          </cell>
        </row>
        <row r="160">
          <cell r="F160">
            <v>315190539</v>
          </cell>
          <cell r="G160">
            <v>7413873</v>
          </cell>
          <cell r="H160">
            <v>322604412</v>
          </cell>
          <cell r="I160">
            <v>0</v>
          </cell>
          <cell r="J160">
            <v>322604412</v>
          </cell>
          <cell r="K160">
            <v>607591219</v>
          </cell>
        </row>
        <row r="161">
          <cell r="F161">
            <v>3005052</v>
          </cell>
          <cell r="G161">
            <v>0</v>
          </cell>
          <cell r="H161">
            <v>3005052</v>
          </cell>
          <cell r="I161">
            <v>0</v>
          </cell>
          <cell r="J161">
            <v>3005052</v>
          </cell>
          <cell r="K161">
            <v>3110407</v>
          </cell>
        </row>
        <row r="162">
          <cell r="F162">
            <v>1032369</v>
          </cell>
          <cell r="G162">
            <v>451360000</v>
          </cell>
          <cell r="H162">
            <v>452392369</v>
          </cell>
          <cell r="I162">
            <v>0</v>
          </cell>
          <cell r="J162">
            <v>452392369</v>
          </cell>
          <cell r="K162">
            <v>6555479</v>
          </cell>
        </row>
        <row r="163">
          <cell r="F163">
            <v>824181</v>
          </cell>
          <cell r="G163">
            <v>0</v>
          </cell>
          <cell r="H163">
            <v>824181</v>
          </cell>
          <cell r="I163">
            <v>0</v>
          </cell>
          <cell r="J163">
            <v>824181</v>
          </cell>
          <cell r="K163">
            <v>1558659</v>
          </cell>
        </row>
        <row r="164">
          <cell r="F164">
            <v>1172667</v>
          </cell>
          <cell r="G164">
            <v>0</v>
          </cell>
          <cell r="H164">
            <v>1172667</v>
          </cell>
          <cell r="I164">
            <v>0</v>
          </cell>
          <cell r="J164">
            <v>1172667</v>
          </cell>
          <cell r="K164">
            <v>0</v>
          </cell>
        </row>
        <row r="165">
          <cell r="F165">
            <v>2612772</v>
          </cell>
          <cell r="G165">
            <v>390864165</v>
          </cell>
          <cell r="H165">
            <v>393476937</v>
          </cell>
          <cell r="I165">
            <v>0</v>
          </cell>
          <cell r="J165">
            <v>393476937</v>
          </cell>
          <cell r="K165">
            <v>2214006</v>
          </cell>
        </row>
        <row r="166">
          <cell r="F166">
            <v>164546341</v>
          </cell>
          <cell r="G166">
            <v>-35666041</v>
          </cell>
          <cell r="H166">
            <v>128880300</v>
          </cell>
          <cell r="I166">
            <v>0</v>
          </cell>
          <cell r="J166">
            <v>128880300</v>
          </cell>
          <cell r="K166">
            <v>660517981</v>
          </cell>
        </row>
        <row r="167">
          <cell r="F167">
            <v>23763210</v>
          </cell>
          <cell r="G167">
            <v>-13317024</v>
          </cell>
          <cell r="H167">
            <v>10446186</v>
          </cell>
          <cell r="I167">
            <v>0</v>
          </cell>
          <cell r="J167">
            <v>10446186</v>
          </cell>
          <cell r="K167">
            <v>7857467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2057537622</v>
          </cell>
          <cell r="G170">
            <v>-34886824</v>
          </cell>
          <cell r="H170">
            <v>2022650798</v>
          </cell>
          <cell r="I170">
            <v>0</v>
          </cell>
          <cell r="J170">
            <v>2022650798</v>
          </cell>
          <cell r="K170">
            <v>1493541650</v>
          </cell>
        </row>
        <row r="171">
          <cell r="F171">
            <v>1475797</v>
          </cell>
          <cell r="G171">
            <v>-1575063</v>
          </cell>
          <cell r="H171">
            <v>-99266</v>
          </cell>
          <cell r="I171">
            <v>0</v>
          </cell>
          <cell r="J171">
            <v>-99266</v>
          </cell>
          <cell r="K171">
            <v>38357482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430525</v>
          </cell>
        </row>
        <row r="173">
          <cell r="F173">
            <v>91133283</v>
          </cell>
          <cell r="G173">
            <v>-1962967</v>
          </cell>
          <cell r="H173">
            <v>89170316</v>
          </cell>
          <cell r="I173">
            <v>0</v>
          </cell>
          <cell r="J173">
            <v>89170316</v>
          </cell>
          <cell r="K173">
            <v>61598035</v>
          </cell>
        </row>
        <row r="174">
          <cell r="F174">
            <v>20526039</v>
          </cell>
          <cell r="G174">
            <v>-709909</v>
          </cell>
          <cell r="H174">
            <v>19816130</v>
          </cell>
          <cell r="I174">
            <v>0</v>
          </cell>
          <cell r="J174">
            <v>19816130</v>
          </cell>
          <cell r="K174">
            <v>13196012</v>
          </cell>
        </row>
        <row r="175">
          <cell r="F175">
            <v>1195031905</v>
          </cell>
          <cell r="G175">
            <v>-537052591</v>
          </cell>
          <cell r="H175">
            <v>657979314</v>
          </cell>
          <cell r="I175">
            <v>0</v>
          </cell>
          <cell r="J175">
            <v>657979314</v>
          </cell>
          <cell r="K175">
            <v>1047143944</v>
          </cell>
        </row>
        <row r="176">
          <cell r="F176">
            <v>7081337</v>
          </cell>
          <cell r="G176">
            <v>0</v>
          </cell>
          <cell r="H176">
            <v>7081337</v>
          </cell>
          <cell r="I176">
            <v>0</v>
          </cell>
          <cell r="J176">
            <v>7081337</v>
          </cell>
          <cell r="K176">
            <v>10285788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10571684</v>
          </cell>
          <cell r="G179">
            <v>-33232</v>
          </cell>
          <cell r="H179">
            <v>10538452</v>
          </cell>
          <cell r="I179">
            <v>0</v>
          </cell>
          <cell r="J179">
            <v>10538452</v>
          </cell>
          <cell r="K179">
            <v>7985500</v>
          </cell>
        </row>
        <row r="180">
          <cell r="F180">
            <v>561370226</v>
          </cell>
          <cell r="G180">
            <v>-423862088</v>
          </cell>
          <cell r="H180">
            <v>137508138</v>
          </cell>
          <cell r="I180">
            <v>0</v>
          </cell>
          <cell r="J180">
            <v>137508138</v>
          </cell>
          <cell r="K180">
            <v>218163247</v>
          </cell>
        </row>
        <row r="181">
          <cell r="F181">
            <v>4651657089</v>
          </cell>
          <cell r="G181">
            <v>-169309671</v>
          </cell>
          <cell r="H181">
            <v>4482347418</v>
          </cell>
          <cell r="I181">
            <v>0</v>
          </cell>
          <cell r="J181">
            <v>4482347418</v>
          </cell>
          <cell r="K181">
            <v>4586630737</v>
          </cell>
        </row>
        <row r="182">
          <cell r="F182">
            <v>4651657089</v>
          </cell>
          <cell r="G182">
            <v>-199205641</v>
          </cell>
          <cell r="H182">
            <v>4452451448</v>
          </cell>
          <cell r="I182">
            <v>0</v>
          </cell>
          <cell r="J182">
            <v>4452451448</v>
          </cell>
          <cell r="K182">
            <v>4586630737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F185">
            <v>-20420753</v>
          </cell>
          <cell r="G185">
            <v>10774295</v>
          </cell>
          <cell r="H185">
            <v>-9646458</v>
          </cell>
          <cell r="I185">
            <v>0</v>
          </cell>
          <cell r="J185">
            <v>-9646458</v>
          </cell>
          <cell r="K185">
            <v>-14051380</v>
          </cell>
        </row>
        <row r="186">
          <cell r="F186">
            <v>-500191950</v>
          </cell>
          <cell r="G186">
            <v>412634727</v>
          </cell>
          <cell r="H186">
            <v>-87557223</v>
          </cell>
          <cell r="I186">
            <v>0</v>
          </cell>
          <cell r="J186">
            <v>-87557223</v>
          </cell>
          <cell r="K186">
            <v>-58397784</v>
          </cell>
        </row>
        <row r="187">
          <cell r="F187">
            <v>551599655</v>
          </cell>
          <cell r="G187">
            <v>-521965295</v>
          </cell>
          <cell r="H187">
            <v>29634360</v>
          </cell>
          <cell r="I187">
            <v>0</v>
          </cell>
          <cell r="J187">
            <v>29634360</v>
          </cell>
          <cell r="K187">
            <v>184172875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23172088</v>
          </cell>
          <cell r="G189">
            <v>0</v>
          </cell>
          <cell r="H189">
            <v>23172088</v>
          </cell>
          <cell r="I189">
            <v>0</v>
          </cell>
          <cell r="J189">
            <v>23172088</v>
          </cell>
          <cell r="K189">
            <v>23172088</v>
          </cell>
        </row>
        <row r="190">
          <cell r="F190">
            <v>31661640</v>
          </cell>
          <cell r="G190">
            <v>0</v>
          </cell>
          <cell r="H190">
            <v>31661640</v>
          </cell>
          <cell r="I190">
            <v>0</v>
          </cell>
          <cell r="J190">
            <v>31661640</v>
          </cell>
          <cell r="K190">
            <v>31661640</v>
          </cell>
        </row>
        <row r="191">
          <cell r="F191">
            <v>32300000</v>
          </cell>
          <cell r="G191">
            <v>0</v>
          </cell>
          <cell r="H191">
            <v>32300000</v>
          </cell>
          <cell r="I191">
            <v>0</v>
          </cell>
          <cell r="J191">
            <v>32300000</v>
          </cell>
          <cell r="K191">
            <v>57536335</v>
          </cell>
        </row>
        <row r="192">
          <cell r="F192">
            <v>2633267952</v>
          </cell>
          <cell r="G192">
            <v>-2112545450.1099999</v>
          </cell>
          <cell r="H192">
            <v>520722501.88999999</v>
          </cell>
          <cell r="I192">
            <v>0</v>
          </cell>
          <cell r="J192">
            <v>520722501.88999999</v>
          </cell>
          <cell r="K192">
            <v>583982859</v>
          </cell>
        </row>
        <row r="193">
          <cell r="F193">
            <v>457568971</v>
          </cell>
          <cell r="G193">
            <v>-46165037</v>
          </cell>
          <cell r="H193">
            <v>411403934</v>
          </cell>
          <cell r="I193">
            <v>0</v>
          </cell>
          <cell r="J193">
            <v>411403934</v>
          </cell>
          <cell r="K193">
            <v>503530123</v>
          </cell>
        </row>
        <row r="194">
          <cell r="F194">
            <v>939119</v>
          </cell>
          <cell r="G194">
            <v>0</v>
          </cell>
          <cell r="H194">
            <v>939119</v>
          </cell>
          <cell r="I194">
            <v>0</v>
          </cell>
          <cell r="J194">
            <v>939119</v>
          </cell>
          <cell r="K194">
            <v>939119</v>
          </cell>
        </row>
        <row r="195">
          <cell r="F195">
            <v>318767650</v>
          </cell>
          <cell r="G195">
            <v>-37090093</v>
          </cell>
          <cell r="H195">
            <v>281677557</v>
          </cell>
          <cell r="I195">
            <v>0</v>
          </cell>
          <cell r="J195">
            <v>281677557</v>
          </cell>
          <cell r="K195">
            <v>441854107</v>
          </cell>
        </row>
        <row r="196">
          <cell r="F196">
            <v>281687507</v>
          </cell>
          <cell r="G196">
            <v>-30743644</v>
          </cell>
          <cell r="H196">
            <v>250943863</v>
          </cell>
          <cell r="I196">
            <v>0</v>
          </cell>
          <cell r="J196">
            <v>250943863</v>
          </cell>
          <cell r="K196">
            <v>175942594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8640</v>
          </cell>
        </row>
        <row r="198">
          <cell r="F198">
            <v>121697982</v>
          </cell>
          <cell r="G198">
            <v>-33375261</v>
          </cell>
          <cell r="H198">
            <v>88322721</v>
          </cell>
          <cell r="I198">
            <v>0</v>
          </cell>
          <cell r="J198">
            <v>88322721</v>
          </cell>
          <cell r="K198">
            <v>66050163</v>
          </cell>
        </row>
        <row r="199">
          <cell r="F199">
            <v>456709684</v>
          </cell>
          <cell r="G199">
            <v>20281592</v>
          </cell>
          <cell r="H199">
            <v>476991276</v>
          </cell>
          <cell r="I199">
            <v>0</v>
          </cell>
          <cell r="J199">
            <v>476991276</v>
          </cell>
          <cell r="K199">
            <v>531310271</v>
          </cell>
        </row>
        <row r="200">
          <cell r="F200">
            <v>13653347</v>
          </cell>
          <cell r="G200">
            <v>2629</v>
          </cell>
          <cell r="H200">
            <v>13655976</v>
          </cell>
          <cell r="I200">
            <v>0</v>
          </cell>
          <cell r="J200">
            <v>13655976</v>
          </cell>
          <cell r="K200">
            <v>30153146</v>
          </cell>
        </row>
        <row r="201">
          <cell r="F201">
            <v>3696243</v>
          </cell>
          <cell r="G201">
            <v>0</v>
          </cell>
          <cell r="H201">
            <v>3696243</v>
          </cell>
          <cell r="I201">
            <v>0</v>
          </cell>
          <cell r="J201">
            <v>3696243</v>
          </cell>
          <cell r="K201">
            <v>-1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12134114</v>
          </cell>
          <cell r="G203">
            <v>-13885</v>
          </cell>
          <cell r="H203">
            <v>12120229</v>
          </cell>
          <cell r="I203">
            <v>0</v>
          </cell>
          <cell r="J203">
            <v>12120229</v>
          </cell>
          <cell r="K203">
            <v>3475137</v>
          </cell>
        </row>
        <row r="204">
          <cell r="F204">
            <v>-10483966</v>
          </cell>
          <cell r="G204">
            <v>-10958731</v>
          </cell>
          <cell r="H204">
            <v>-21442697</v>
          </cell>
          <cell r="I204">
            <v>0</v>
          </cell>
          <cell r="J204">
            <v>-21442697</v>
          </cell>
          <cell r="K204">
            <v>106892129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1370</v>
          </cell>
        </row>
        <row r="206">
          <cell r="F206">
            <v>13593484</v>
          </cell>
          <cell r="G206">
            <v>0</v>
          </cell>
          <cell r="H206">
            <v>13593484</v>
          </cell>
          <cell r="I206">
            <v>0</v>
          </cell>
          <cell r="J206">
            <v>13593484</v>
          </cell>
          <cell r="K206">
            <v>15461008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F208">
            <v>-8717833</v>
          </cell>
          <cell r="G208">
            <v>11490297</v>
          </cell>
          <cell r="H208">
            <v>2772464</v>
          </cell>
          <cell r="I208">
            <v>0</v>
          </cell>
          <cell r="J208">
            <v>2772464</v>
          </cell>
          <cell r="K208">
            <v>325493</v>
          </cell>
        </row>
        <row r="209">
          <cell r="F209">
            <v>8678225</v>
          </cell>
          <cell r="G209">
            <v>126379065</v>
          </cell>
          <cell r="H209">
            <v>135057290</v>
          </cell>
          <cell r="I209">
            <v>0</v>
          </cell>
          <cell r="J209">
            <v>135057290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-1316369485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-105990442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1240892843</v>
          </cell>
        </row>
        <row r="213">
          <cell r="F213">
            <v>0</v>
          </cell>
          <cell r="G213">
            <v>62897077</v>
          </cell>
          <cell r="H213">
            <v>62897077</v>
          </cell>
          <cell r="I213">
            <v>0</v>
          </cell>
          <cell r="J213">
            <v>62897077</v>
          </cell>
          <cell r="K213">
            <v>0</v>
          </cell>
        </row>
        <row r="214">
          <cell r="F214">
            <v>4421313159</v>
          </cell>
          <cell r="G214">
            <v>-2148397714.1099997</v>
          </cell>
          <cell r="H214">
            <v>2272915444.8899999</v>
          </cell>
          <cell r="I214">
            <v>0</v>
          </cell>
          <cell r="J214">
            <v>2272915444.8899999</v>
          </cell>
          <cell r="K214">
            <v>2502552848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-105990442</v>
          </cell>
        </row>
        <row r="216">
          <cell r="F216">
            <v>-7220748596</v>
          </cell>
          <cell r="G216">
            <v>263851332.12</v>
          </cell>
          <cell r="H216">
            <v>-6956897263.8800001</v>
          </cell>
          <cell r="I216">
            <v>0</v>
          </cell>
          <cell r="J216">
            <v>-6956897263.8800001</v>
          </cell>
          <cell r="K216">
            <v>-4229307712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80034081</v>
          </cell>
          <cell r="G218">
            <v>-73310108.040000007</v>
          </cell>
          <cell r="H218">
            <v>6723972.96</v>
          </cell>
          <cell r="I218">
            <v>0</v>
          </cell>
          <cell r="J218">
            <v>6723972.96</v>
          </cell>
          <cell r="K218">
            <v>-377235</v>
          </cell>
        </row>
        <row r="219">
          <cell r="F219">
            <v>23312675150</v>
          </cell>
          <cell r="G219">
            <v>-2263992865.4200001</v>
          </cell>
          <cell r="H219">
            <v>21048682284.580002</v>
          </cell>
          <cell r="I219">
            <v>0</v>
          </cell>
          <cell r="J219">
            <v>21048682284.580002</v>
          </cell>
          <cell r="K219">
            <v>22988324099</v>
          </cell>
        </row>
        <row r="220">
          <cell r="F220">
            <v>1059935926</v>
          </cell>
          <cell r="G220">
            <v>27220801</v>
          </cell>
          <cell r="H220">
            <v>1087156727</v>
          </cell>
          <cell r="I220">
            <v>0</v>
          </cell>
          <cell r="J220">
            <v>1087156727</v>
          </cell>
          <cell r="K220">
            <v>711624892</v>
          </cell>
        </row>
        <row r="221">
          <cell r="F221">
            <v>374384</v>
          </cell>
          <cell r="G221">
            <v>-333306</v>
          </cell>
          <cell r="H221">
            <v>41078</v>
          </cell>
          <cell r="I221">
            <v>0</v>
          </cell>
          <cell r="J221">
            <v>41078</v>
          </cell>
          <cell r="K221">
            <v>0</v>
          </cell>
        </row>
        <row r="222">
          <cell r="F222">
            <v>1745563835</v>
          </cell>
          <cell r="G222">
            <v>2306246904</v>
          </cell>
          <cell r="H222">
            <v>4051810739</v>
          </cell>
          <cell r="I222">
            <v>0</v>
          </cell>
          <cell r="J222">
            <v>4051810739</v>
          </cell>
          <cell r="K222">
            <v>1419733186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2763858238</v>
          </cell>
        </row>
        <row r="224">
          <cell r="F224">
            <v>18977834780</v>
          </cell>
          <cell r="G224">
            <v>259682757.65999985</v>
          </cell>
          <cell r="H224">
            <v>19237517537.660004</v>
          </cell>
          <cell r="I224">
            <v>0</v>
          </cell>
          <cell r="J224">
            <v>19237517537.660004</v>
          </cell>
          <cell r="K224">
            <v>23653855468</v>
          </cell>
        </row>
        <row r="225">
          <cell r="F225">
            <v>374384</v>
          </cell>
          <cell r="G225">
            <v>-333306</v>
          </cell>
          <cell r="H225">
            <v>41078</v>
          </cell>
          <cell r="I225">
            <v>0</v>
          </cell>
          <cell r="J225">
            <v>41078</v>
          </cell>
          <cell r="K225">
            <v>0</v>
          </cell>
        </row>
        <row r="226">
          <cell r="F226">
            <v>23681315</v>
          </cell>
          <cell r="G226">
            <v>-21154375</v>
          </cell>
          <cell r="H226">
            <v>2526940</v>
          </cell>
          <cell r="I226">
            <v>0</v>
          </cell>
          <cell r="J226">
            <v>2526940</v>
          </cell>
          <cell r="K226">
            <v>2724518155</v>
          </cell>
        </row>
        <row r="227">
          <cell r="F227">
            <v>23681315</v>
          </cell>
          <cell r="G227">
            <v>-21154375</v>
          </cell>
          <cell r="H227">
            <v>2526940</v>
          </cell>
          <cell r="I227">
            <v>0</v>
          </cell>
          <cell r="J227">
            <v>2526940</v>
          </cell>
          <cell r="K227">
            <v>2724518155</v>
          </cell>
        </row>
        <row r="228">
          <cell r="F228">
            <v>18977834780</v>
          </cell>
          <cell r="G228">
            <v>429347269.48999977</v>
          </cell>
          <cell r="H228">
            <v>19407182049.489998</v>
          </cell>
          <cell r="I228">
            <v>0</v>
          </cell>
          <cell r="J228">
            <v>19407182049.489998</v>
          </cell>
          <cell r="K228">
            <v>23653855468</v>
          </cell>
        </row>
        <row r="229">
          <cell r="F229">
            <v>145408334</v>
          </cell>
          <cell r="G229">
            <v>0</v>
          </cell>
          <cell r="H229">
            <v>145408334</v>
          </cell>
          <cell r="I229">
            <v>0</v>
          </cell>
          <cell r="J229">
            <v>145408334</v>
          </cell>
          <cell r="K229">
            <v>132750439</v>
          </cell>
        </row>
        <row r="230">
          <cell r="F230">
            <v>145408334</v>
          </cell>
          <cell r="G230">
            <v>0</v>
          </cell>
          <cell r="H230">
            <v>145408334</v>
          </cell>
          <cell r="I230">
            <v>0</v>
          </cell>
          <cell r="J230">
            <v>145408334</v>
          </cell>
          <cell r="K230">
            <v>132750439</v>
          </cell>
        </row>
        <row r="231">
          <cell r="F231">
            <v>23681315</v>
          </cell>
          <cell r="G231">
            <v>-21154375</v>
          </cell>
          <cell r="H231">
            <v>2526940</v>
          </cell>
          <cell r="I231">
            <v>0</v>
          </cell>
          <cell r="J231">
            <v>2526940</v>
          </cell>
          <cell r="K231">
            <v>2724518155</v>
          </cell>
        </row>
        <row r="232">
          <cell r="F232">
            <v>14445751</v>
          </cell>
          <cell r="G232">
            <v>0</v>
          </cell>
          <cell r="H232">
            <v>14445751</v>
          </cell>
          <cell r="I232">
            <v>0</v>
          </cell>
          <cell r="J232">
            <v>14445751</v>
          </cell>
          <cell r="K232">
            <v>14461097</v>
          </cell>
        </row>
        <row r="233">
          <cell r="F233">
            <v>14445751</v>
          </cell>
          <cell r="G233">
            <v>0</v>
          </cell>
          <cell r="H233">
            <v>14445751</v>
          </cell>
          <cell r="I233">
            <v>0</v>
          </cell>
          <cell r="J233">
            <v>14445751</v>
          </cell>
          <cell r="K233">
            <v>14461097</v>
          </cell>
        </row>
        <row r="234">
          <cell r="F234">
            <v>145408334</v>
          </cell>
          <cell r="G234">
            <v>0</v>
          </cell>
          <cell r="H234">
            <v>145408334</v>
          </cell>
          <cell r="I234">
            <v>0</v>
          </cell>
          <cell r="J234">
            <v>145408334</v>
          </cell>
          <cell r="K234">
            <v>132750439</v>
          </cell>
        </row>
        <row r="235">
          <cell r="F235">
            <v>18115410</v>
          </cell>
          <cell r="G235">
            <v>0</v>
          </cell>
          <cell r="H235">
            <v>18115410</v>
          </cell>
          <cell r="I235">
            <v>0</v>
          </cell>
          <cell r="J235">
            <v>18115410</v>
          </cell>
          <cell r="K235">
            <v>-57379520</v>
          </cell>
        </row>
        <row r="236">
          <cell r="F236">
            <v>18115410</v>
          </cell>
          <cell r="G236">
            <v>0</v>
          </cell>
          <cell r="H236">
            <v>18115410</v>
          </cell>
          <cell r="I236">
            <v>0</v>
          </cell>
          <cell r="J236">
            <v>18115410</v>
          </cell>
          <cell r="K236">
            <v>-57379520</v>
          </cell>
        </row>
        <row r="237">
          <cell r="F237">
            <v>14445751</v>
          </cell>
          <cell r="G237">
            <v>0</v>
          </cell>
          <cell r="H237">
            <v>14445751</v>
          </cell>
          <cell r="I237">
            <v>0</v>
          </cell>
          <cell r="J237">
            <v>14445751</v>
          </cell>
          <cell r="K237">
            <v>14461097</v>
          </cell>
        </row>
        <row r="238">
          <cell r="F238">
            <v>1095700094</v>
          </cell>
          <cell r="G238">
            <v>0</v>
          </cell>
          <cell r="H238">
            <v>1095700094</v>
          </cell>
          <cell r="I238">
            <v>0</v>
          </cell>
          <cell r="J238">
            <v>1095700094</v>
          </cell>
          <cell r="K238">
            <v>786616634</v>
          </cell>
        </row>
        <row r="239">
          <cell r="F239">
            <v>1095700094</v>
          </cell>
          <cell r="G239">
            <v>0</v>
          </cell>
          <cell r="H239">
            <v>1095700094</v>
          </cell>
          <cell r="I239">
            <v>0</v>
          </cell>
          <cell r="J239">
            <v>1095700094</v>
          </cell>
          <cell r="K239">
            <v>786616634</v>
          </cell>
        </row>
        <row r="240">
          <cell r="F240">
            <v>18115410</v>
          </cell>
          <cell r="G240">
            <v>0</v>
          </cell>
          <cell r="H240">
            <v>18115410</v>
          </cell>
          <cell r="I240">
            <v>0</v>
          </cell>
          <cell r="J240">
            <v>18115410</v>
          </cell>
          <cell r="K240">
            <v>-57379520</v>
          </cell>
        </row>
        <row r="241">
          <cell r="F241">
            <v>22232903</v>
          </cell>
          <cell r="G241">
            <v>-1315000</v>
          </cell>
          <cell r="H241">
            <v>20917903</v>
          </cell>
          <cell r="I241">
            <v>0</v>
          </cell>
          <cell r="J241">
            <v>20917903</v>
          </cell>
          <cell r="K241">
            <v>7158118</v>
          </cell>
        </row>
        <row r="242">
          <cell r="F242">
            <v>1400528388</v>
          </cell>
          <cell r="G242">
            <v>245792</v>
          </cell>
          <cell r="H242">
            <v>1400774180</v>
          </cell>
          <cell r="I242">
            <v>0</v>
          </cell>
          <cell r="J242">
            <v>1400774180</v>
          </cell>
          <cell r="K242">
            <v>1028414051</v>
          </cell>
        </row>
        <row r="243">
          <cell r="F243">
            <v>58153990</v>
          </cell>
          <cell r="G243">
            <v>-0.39</v>
          </cell>
          <cell r="H243">
            <v>58153989.609999999</v>
          </cell>
          <cell r="I243">
            <v>0</v>
          </cell>
          <cell r="J243">
            <v>58153989.609999999</v>
          </cell>
          <cell r="K243">
            <v>50280283</v>
          </cell>
        </row>
        <row r="244">
          <cell r="F244">
            <v>11766</v>
          </cell>
          <cell r="G244">
            <v>-32248</v>
          </cell>
          <cell r="H244">
            <v>-20482</v>
          </cell>
          <cell r="I244">
            <v>0</v>
          </cell>
          <cell r="J244">
            <v>-20482</v>
          </cell>
          <cell r="K244">
            <v>136383</v>
          </cell>
        </row>
        <row r="245">
          <cell r="F245">
            <v>609782702</v>
          </cell>
          <cell r="G245">
            <v>-774332.5</v>
          </cell>
          <cell r="H245">
            <v>609008369.5</v>
          </cell>
          <cell r="I245">
            <v>0</v>
          </cell>
          <cell r="J245">
            <v>609008369.5</v>
          </cell>
          <cell r="K245">
            <v>49250955</v>
          </cell>
        </row>
        <row r="246">
          <cell r="F246">
            <v>262899964</v>
          </cell>
          <cell r="G246">
            <v>-59701</v>
          </cell>
          <cell r="H246">
            <v>262840263</v>
          </cell>
          <cell r="I246">
            <v>0</v>
          </cell>
          <cell r="J246">
            <v>262840263</v>
          </cell>
          <cell r="K246">
            <v>247129273</v>
          </cell>
        </row>
        <row r="247">
          <cell r="F247">
            <v>2353609713</v>
          </cell>
          <cell r="G247">
            <v>-1935489.89</v>
          </cell>
          <cell r="H247">
            <v>2351674223.1099997</v>
          </cell>
          <cell r="I247">
            <v>0</v>
          </cell>
          <cell r="J247">
            <v>2351674223.1099997</v>
          </cell>
          <cell r="K247">
            <v>1382369063</v>
          </cell>
        </row>
        <row r="248">
          <cell r="F248">
            <v>11766</v>
          </cell>
          <cell r="G248">
            <v>-32248</v>
          </cell>
          <cell r="H248">
            <v>-20482</v>
          </cell>
          <cell r="I248">
            <v>0</v>
          </cell>
          <cell r="J248">
            <v>-20482</v>
          </cell>
          <cell r="K248">
            <v>136383</v>
          </cell>
        </row>
        <row r="249">
          <cell r="F249">
            <v>-113125</v>
          </cell>
          <cell r="G249">
            <v>118250</v>
          </cell>
          <cell r="H249">
            <v>5125</v>
          </cell>
          <cell r="I249">
            <v>0</v>
          </cell>
          <cell r="J249">
            <v>5125</v>
          </cell>
          <cell r="K249">
            <v>59419</v>
          </cell>
        </row>
        <row r="250">
          <cell r="F250">
            <v>0</v>
          </cell>
          <cell r="G250">
            <v>8328</v>
          </cell>
          <cell r="H250">
            <v>8328</v>
          </cell>
          <cell r="I250">
            <v>0</v>
          </cell>
          <cell r="J250">
            <v>8328</v>
          </cell>
          <cell r="K250">
            <v>0</v>
          </cell>
        </row>
        <row r="251">
          <cell r="F251">
            <v>357893</v>
          </cell>
          <cell r="G251">
            <v>-357893</v>
          </cell>
          <cell r="H251">
            <v>0</v>
          </cell>
          <cell r="I251">
            <v>0</v>
          </cell>
          <cell r="J251">
            <v>0</v>
          </cell>
          <cell r="K251">
            <v>368564</v>
          </cell>
        </row>
        <row r="252">
          <cell r="F252">
            <v>244768</v>
          </cell>
          <cell r="G252">
            <v>-231315</v>
          </cell>
          <cell r="H252">
            <v>13453</v>
          </cell>
          <cell r="I252">
            <v>0</v>
          </cell>
          <cell r="J252">
            <v>13453</v>
          </cell>
          <cell r="K252">
            <v>427983</v>
          </cell>
        </row>
        <row r="253">
          <cell r="F253">
            <v>-113125</v>
          </cell>
          <cell r="G253">
            <v>118250</v>
          </cell>
          <cell r="H253">
            <v>5125</v>
          </cell>
          <cell r="I253">
            <v>0</v>
          </cell>
          <cell r="J253">
            <v>5125</v>
          </cell>
          <cell r="K253">
            <v>59419</v>
          </cell>
        </row>
        <row r="254">
          <cell r="F254">
            <v>164971743</v>
          </cell>
          <cell r="G254">
            <v>17315433</v>
          </cell>
          <cell r="H254">
            <v>182287176</v>
          </cell>
          <cell r="I254">
            <v>0</v>
          </cell>
          <cell r="J254">
            <v>182287176</v>
          </cell>
          <cell r="K254">
            <v>155398000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>
            <v>164971743</v>
          </cell>
          <cell r="G256">
            <v>17315433</v>
          </cell>
          <cell r="H256">
            <v>182287176</v>
          </cell>
          <cell r="I256">
            <v>0</v>
          </cell>
          <cell r="J256">
            <v>182287176</v>
          </cell>
          <cell r="K256">
            <v>155398000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>
            <v>-2189010607</v>
          </cell>
          <cell r="G258">
            <v>2183117125.5900002</v>
          </cell>
          <cell r="H258">
            <v>-5893481.4100000001</v>
          </cell>
          <cell r="I258">
            <v>0</v>
          </cell>
          <cell r="J258">
            <v>-5893481.4100000001</v>
          </cell>
          <cell r="K258">
            <v>30234794</v>
          </cell>
        </row>
        <row r="259">
          <cell r="F259">
            <v>274879</v>
          </cell>
          <cell r="G259">
            <v>-21793</v>
          </cell>
          <cell r="H259">
            <v>253086</v>
          </cell>
          <cell r="I259">
            <v>0</v>
          </cell>
          <cell r="J259">
            <v>253086</v>
          </cell>
          <cell r="K259">
            <v>991152</v>
          </cell>
        </row>
        <row r="260">
          <cell r="F260">
            <v>2333718</v>
          </cell>
          <cell r="G260">
            <v>0</v>
          </cell>
          <cell r="H260">
            <v>2333718</v>
          </cell>
          <cell r="I260">
            <v>0</v>
          </cell>
          <cell r="J260">
            <v>2333718</v>
          </cell>
          <cell r="K260">
            <v>4960484</v>
          </cell>
        </row>
        <row r="261">
          <cell r="F261">
            <v>6614162</v>
          </cell>
          <cell r="G261">
            <v>-1030164</v>
          </cell>
          <cell r="H261">
            <v>5583998</v>
          </cell>
          <cell r="I261">
            <v>0</v>
          </cell>
          <cell r="J261">
            <v>5583998</v>
          </cell>
          <cell r="K261">
            <v>10939986</v>
          </cell>
        </row>
        <row r="262">
          <cell r="F262">
            <v>349846</v>
          </cell>
          <cell r="G262">
            <v>0</v>
          </cell>
          <cell r="H262">
            <v>349846</v>
          </cell>
          <cell r="I262">
            <v>0</v>
          </cell>
          <cell r="J262">
            <v>349846</v>
          </cell>
          <cell r="K262">
            <v>139164</v>
          </cell>
        </row>
        <row r="263">
          <cell r="F263">
            <v>-523576966</v>
          </cell>
          <cell r="G263">
            <v>550377581</v>
          </cell>
          <cell r="H263">
            <v>26800615</v>
          </cell>
          <cell r="I263">
            <v>0</v>
          </cell>
          <cell r="J263">
            <v>26800615</v>
          </cell>
          <cell r="K263">
            <v>65968084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>
            <v>1019005433</v>
          </cell>
          <cell r="G265">
            <v>-648946469.71000004</v>
          </cell>
          <cell r="H265">
            <v>370058963.29000002</v>
          </cell>
          <cell r="I265">
            <v>0</v>
          </cell>
          <cell r="J265">
            <v>370058963.29000002</v>
          </cell>
          <cell r="K265">
            <v>8726570186</v>
          </cell>
        </row>
        <row r="266">
          <cell r="F266">
            <v>62115676</v>
          </cell>
          <cell r="G266">
            <v>168417</v>
          </cell>
          <cell r="H266">
            <v>62284093</v>
          </cell>
          <cell r="I266">
            <v>0</v>
          </cell>
          <cell r="J266">
            <v>62284093</v>
          </cell>
          <cell r="K266">
            <v>48991888</v>
          </cell>
        </row>
        <row r="267">
          <cell r="F267">
            <v>18820683</v>
          </cell>
          <cell r="G267">
            <v>0</v>
          </cell>
          <cell r="H267">
            <v>18820683</v>
          </cell>
          <cell r="I267">
            <v>0</v>
          </cell>
          <cell r="J267">
            <v>18820683</v>
          </cell>
          <cell r="K267">
            <v>19438603</v>
          </cell>
        </row>
        <row r="268">
          <cell r="F268">
            <v>26458873</v>
          </cell>
          <cell r="G268">
            <v>-102886</v>
          </cell>
          <cell r="H268">
            <v>26355987</v>
          </cell>
          <cell r="I268">
            <v>0</v>
          </cell>
          <cell r="J268">
            <v>26355987</v>
          </cell>
          <cell r="K268">
            <v>12682115</v>
          </cell>
        </row>
        <row r="269">
          <cell r="F269">
            <v>-1</v>
          </cell>
          <cell r="G269">
            <v>0</v>
          </cell>
          <cell r="H269">
            <v>-1</v>
          </cell>
          <cell r="I269">
            <v>0</v>
          </cell>
          <cell r="J269">
            <v>-1</v>
          </cell>
          <cell r="K269">
            <v>0</v>
          </cell>
        </row>
        <row r="270">
          <cell r="F270">
            <v>-3831049356</v>
          </cell>
          <cell r="G270">
            <v>3831049356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F271">
            <v>351905391</v>
          </cell>
          <cell r="G271">
            <v>-136819231</v>
          </cell>
          <cell r="H271">
            <v>215086160</v>
          </cell>
          <cell r="I271">
            <v>0</v>
          </cell>
          <cell r="J271">
            <v>215086160</v>
          </cell>
          <cell r="K271">
            <v>144067520</v>
          </cell>
        </row>
        <row r="272">
          <cell r="F272">
            <v>-633602729</v>
          </cell>
          <cell r="G272">
            <v>661203435.41999996</v>
          </cell>
          <cell r="H272">
            <v>27600706.420000002</v>
          </cell>
          <cell r="I272">
            <v>0</v>
          </cell>
          <cell r="J272">
            <v>27600706.420000002</v>
          </cell>
          <cell r="K272">
            <v>118633196</v>
          </cell>
        </row>
        <row r="273">
          <cell r="F273">
            <v>-2422878600</v>
          </cell>
          <cell r="G273">
            <v>2381648894</v>
          </cell>
          <cell r="H273">
            <v>-41229706</v>
          </cell>
          <cell r="I273">
            <v>0</v>
          </cell>
          <cell r="J273">
            <v>-41229706</v>
          </cell>
          <cell r="K273">
            <v>61391946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F275">
            <v>-244997379</v>
          </cell>
          <cell r="G275">
            <v>253646633</v>
          </cell>
          <cell r="H275">
            <v>8649254</v>
          </cell>
          <cell r="I275">
            <v>0</v>
          </cell>
          <cell r="J275">
            <v>8649254</v>
          </cell>
          <cell r="K275">
            <v>2900492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140646</v>
          </cell>
        </row>
        <row r="277">
          <cell r="F277">
            <v>9439</v>
          </cell>
          <cell r="G277">
            <v>0</v>
          </cell>
          <cell r="H277">
            <v>9439</v>
          </cell>
          <cell r="I277">
            <v>0</v>
          </cell>
          <cell r="J277">
            <v>9439</v>
          </cell>
          <cell r="K277">
            <v>9439</v>
          </cell>
        </row>
        <row r="278">
          <cell r="F278">
            <v>13586199</v>
          </cell>
          <cell r="G278">
            <v>-600276</v>
          </cell>
          <cell r="H278">
            <v>12985923</v>
          </cell>
          <cell r="I278">
            <v>0</v>
          </cell>
          <cell r="J278">
            <v>12985923</v>
          </cell>
          <cell r="K278">
            <v>73440094</v>
          </cell>
        </row>
        <row r="279"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>
            <v>850553</v>
          </cell>
          <cell r="G280">
            <v>0</v>
          </cell>
          <cell r="H280">
            <v>850553</v>
          </cell>
          <cell r="I280">
            <v>0</v>
          </cell>
          <cell r="J280">
            <v>850553</v>
          </cell>
          <cell r="K280">
            <v>2831681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146752</v>
          </cell>
        </row>
        <row r="283">
          <cell r="F283">
            <v>1734836</v>
          </cell>
          <cell r="G283">
            <v>0</v>
          </cell>
          <cell r="H283">
            <v>1734836</v>
          </cell>
          <cell r="I283">
            <v>0</v>
          </cell>
          <cell r="J283">
            <v>1734836</v>
          </cell>
          <cell r="K283">
            <v>790951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175859</v>
          </cell>
        </row>
        <row r="286">
          <cell r="F286">
            <v>7947246</v>
          </cell>
          <cell r="G286">
            <v>0</v>
          </cell>
          <cell r="H286">
            <v>7947246</v>
          </cell>
          <cell r="I286">
            <v>0</v>
          </cell>
          <cell r="J286">
            <v>7947246</v>
          </cell>
          <cell r="K286">
            <v>7783462</v>
          </cell>
        </row>
        <row r="287">
          <cell r="F287">
            <v>182509</v>
          </cell>
          <cell r="G287">
            <v>2533</v>
          </cell>
          <cell r="H287">
            <v>185042</v>
          </cell>
          <cell r="I287">
            <v>0</v>
          </cell>
          <cell r="J287">
            <v>185042</v>
          </cell>
          <cell r="K287">
            <v>1076236</v>
          </cell>
        </row>
        <row r="288">
          <cell r="F288">
            <v>23464895</v>
          </cell>
          <cell r="G288">
            <v>479283</v>
          </cell>
          <cell r="H288">
            <v>23944178</v>
          </cell>
          <cell r="I288">
            <v>0</v>
          </cell>
          <cell r="J288">
            <v>23944178</v>
          </cell>
          <cell r="K288">
            <v>12755741</v>
          </cell>
        </row>
        <row r="289">
          <cell r="F289">
            <v>2224129</v>
          </cell>
          <cell r="G289">
            <v>0</v>
          </cell>
          <cell r="H289">
            <v>2224129</v>
          </cell>
          <cell r="I289">
            <v>0</v>
          </cell>
          <cell r="J289">
            <v>2224129</v>
          </cell>
          <cell r="K289">
            <v>3232748</v>
          </cell>
        </row>
        <row r="290">
          <cell r="F290">
            <v>34892</v>
          </cell>
          <cell r="G290">
            <v>0</v>
          </cell>
          <cell r="H290">
            <v>34892</v>
          </cell>
          <cell r="I290">
            <v>0</v>
          </cell>
          <cell r="J290">
            <v>34892</v>
          </cell>
          <cell r="K290">
            <v>3197539</v>
          </cell>
        </row>
        <row r="291">
          <cell r="F291">
            <v>1541785</v>
          </cell>
          <cell r="G291">
            <v>0</v>
          </cell>
          <cell r="H291">
            <v>1541785</v>
          </cell>
          <cell r="I291">
            <v>0</v>
          </cell>
          <cell r="J291">
            <v>1541785</v>
          </cell>
          <cell r="K291">
            <v>1320786</v>
          </cell>
        </row>
        <row r="292">
          <cell r="F292">
            <v>4063404</v>
          </cell>
          <cell r="G292">
            <v>110244</v>
          </cell>
          <cell r="H292">
            <v>4173648</v>
          </cell>
          <cell r="I292">
            <v>0</v>
          </cell>
          <cell r="J292">
            <v>4173648</v>
          </cell>
          <cell r="K292">
            <v>9616295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892200</v>
          </cell>
        </row>
        <row r="294">
          <cell r="F294">
            <v>3894039</v>
          </cell>
          <cell r="G294">
            <v>724577</v>
          </cell>
          <cell r="H294">
            <v>4618616</v>
          </cell>
          <cell r="I294">
            <v>0</v>
          </cell>
          <cell r="J294">
            <v>4618616</v>
          </cell>
          <cell r="K294">
            <v>11155111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>
            <v>10540232</v>
          </cell>
          <cell r="G296">
            <v>0</v>
          </cell>
          <cell r="H296">
            <v>10540232</v>
          </cell>
          <cell r="I296">
            <v>0</v>
          </cell>
          <cell r="J296">
            <v>10540232</v>
          </cell>
          <cell r="K296">
            <v>23803074</v>
          </cell>
        </row>
        <row r="297">
          <cell r="F297">
            <v>9115269</v>
          </cell>
          <cell r="G297">
            <v>10</v>
          </cell>
          <cell r="H297">
            <v>9115279</v>
          </cell>
          <cell r="I297">
            <v>0</v>
          </cell>
          <cell r="J297">
            <v>9115279</v>
          </cell>
          <cell r="K297">
            <v>3583769</v>
          </cell>
        </row>
        <row r="298">
          <cell r="F298">
            <v>388643700</v>
          </cell>
          <cell r="G298">
            <v>2815100</v>
          </cell>
          <cell r="H298">
            <v>391458800</v>
          </cell>
          <cell r="I298">
            <v>0</v>
          </cell>
          <cell r="J298">
            <v>391458800</v>
          </cell>
          <cell r="K298">
            <v>2742939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F303">
            <v>24503705</v>
          </cell>
          <cell r="G303">
            <v>-161378</v>
          </cell>
          <cell r="H303">
            <v>24342327</v>
          </cell>
          <cell r="I303">
            <v>0</v>
          </cell>
          <cell r="J303">
            <v>24342327</v>
          </cell>
          <cell r="K303">
            <v>13917782</v>
          </cell>
        </row>
        <row r="304">
          <cell r="F304">
            <v>19810</v>
          </cell>
          <cell r="G304">
            <v>5</v>
          </cell>
          <cell r="H304">
            <v>19815</v>
          </cell>
          <cell r="I304">
            <v>0</v>
          </cell>
          <cell r="J304">
            <v>19815</v>
          </cell>
          <cell r="K304">
            <v>57780</v>
          </cell>
        </row>
        <row r="305">
          <cell r="F305">
            <v>4066289</v>
          </cell>
          <cell r="G305">
            <v>0</v>
          </cell>
          <cell r="H305">
            <v>4066289</v>
          </cell>
          <cell r="I305">
            <v>0</v>
          </cell>
          <cell r="J305">
            <v>4066289</v>
          </cell>
          <cell r="K305">
            <v>2799047</v>
          </cell>
        </row>
        <row r="306">
          <cell r="F306">
            <v>214708476</v>
          </cell>
          <cell r="G306">
            <v>1166166</v>
          </cell>
          <cell r="H306">
            <v>215874642</v>
          </cell>
          <cell r="I306">
            <v>0</v>
          </cell>
          <cell r="J306">
            <v>215874642</v>
          </cell>
          <cell r="K306">
            <v>0</v>
          </cell>
        </row>
        <row r="307">
          <cell r="F307">
            <v>1557315</v>
          </cell>
          <cell r="G307">
            <v>-2000</v>
          </cell>
          <cell r="H307">
            <v>1555315</v>
          </cell>
          <cell r="I307">
            <v>0</v>
          </cell>
          <cell r="J307">
            <v>1555315</v>
          </cell>
          <cell r="K307">
            <v>893359</v>
          </cell>
        </row>
        <row r="308">
          <cell r="F308">
            <v>2942305</v>
          </cell>
          <cell r="G308">
            <v>52987</v>
          </cell>
          <cell r="H308">
            <v>2995292</v>
          </cell>
          <cell r="I308">
            <v>0</v>
          </cell>
          <cell r="J308">
            <v>2995292</v>
          </cell>
          <cell r="K308">
            <v>4466641</v>
          </cell>
        </row>
        <row r="309">
          <cell r="F309">
            <v>48931</v>
          </cell>
          <cell r="G309">
            <v>0</v>
          </cell>
          <cell r="H309">
            <v>48931</v>
          </cell>
          <cell r="I309">
            <v>0</v>
          </cell>
          <cell r="J309">
            <v>48931</v>
          </cell>
          <cell r="K309">
            <v>0</v>
          </cell>
        </row>
        <row r="310"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>
            <v>-3528114584</v>
          </cell>
          <cell r="G311">
            <v>3557041596.3000002</v>
          </cell>
          <cell r="H311">
            <v>28927012.300000001</v>
          </cell>
          <cell r="I311">
            <v>0</v>
          </cell>
          <cell r="J311">
            <v>28927012.300000001</v>
          </cell>
          <cell r="K311">
            <v>134165340</v>
          </cell>
        </row>
        <row r="312">
          <cell r="F312">
            <v>100038</v>
          </cell>
          <cell r="G312">
            <v>0</v>
          </cell>
          <cell r="H312">
            <v>100038</v>
          </cell>
          <cell r="I312">
            <v>0</v>
          </cell>
          <cell r="J312">
            <v>100038</v>
          </cell>
          <cell r="K312">
            <v>0</v>
          </cell>
        </row>
        <row r="313">
          <cell r="F313">
            <v>0</v>
          </cell>
          <cell r="G313">
            <v>47137042</v>
          </cell>
          <cell r="H313">
            <v>47137042</v>
          </cell>
          <cell r="I313">
            <v>0</v>
          </cell>
          <cell r="J313">
            <v>47137042</v>
          </cell>
          <cell r="K313">
            <v>0</v>
          </cell>
        </row>
        <row r="314">
          <cell r="F314">
            <v>-11169571565</v>
          </cell>
          <cell r="G314">
            <v>12683056787.599998</v>
          </cell>
          <cell r="H314">
            <v>1513485222.5999999</v>
          </cell>
          <cell r="I314">
            <v>0</v>
          </cell>
          <cell r="J314">
            <v>1513485222.5999999</v>
          </cell>
          <cell r="K314">
            <v>9562904881</v>
          </cell>
        </row>
        <row r="315">
          <cell r="F315">
            <v>-3528114584</v>
          </cell>
          <cell r="G315">
            <v>3290446165.3000002</v>
          </cell>
          <cell r="H315">
            <v>-237668418.69999999</v>
          </cell>
          <cell r="I315">
            <v>0</v>
          </cell>
          <cell r="J315">
            <v>-237668418.69999999</v>
          </cell>
          <cell r="K315">
            <v>134165340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F317">
            <v>28111517</v>
          </cell>
          <cell r="G317">
            <v>52290806.229999997</v>
          </cell>
          <cell r="H317">
            <v>80402323.230000004</v>
          </cell>
          <cell r="I317">
            <v>0</v>
          </cell>
          <cell r="J317">
            <v>80402323.230000004</v>
          </cell>
          <cell r="K317">
            <v>11865724</v>
          </cell>
        </row>
        <row r="318">
          <cell r="F318">
            <v>-95663635</v>
          </cell>
          <cell r="G318">
            <v>95663635.459999993</v>
          </cell>
          <cell r="H318">
            <v>0.46</v>
          </cell>
          <cell r="I318">
            <v>0</v>
          </cell>
          <cell r="J318">
            <v>0.46</v>
          </cell>
          <cell r="K318">
            <v>8272911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F320">
            <v>1112216</v>
          </cell>
          <cell r="G320">
            <v>15443</v>
          </cell>
          <cell r="H320">
            <v>1127659</v>
          </cell>
          <cell r="I320">
            <v>0</v>
          </cell>
          <cell r="J320">
            <v>1127659</v>
          </cell>
          <cell r="K320">
            <v>21399846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>
            <v>25210316</v>
          </cell>
          <cell r="G322">
            <v>-183805</v>
          </cell>
          <cell r="H322">
            <v>25026511</v>
          </cell>
          <cell r="I322">
            <v>0</v>
          </cell>
          <cell r="J322">
            <v>25026511</v>
          </cell>
          <cell r="K322">
            <v>36481047</v>
          </cell>
        </row>
        <row r="323">
          <cell r="F323">
            <v>55111160</v>
          </cell>
          <cell r="G323">
            <v>5445967</v>
          </cell>
          <cell r="H323">
            <v>60557127</v>
          </cell>
          <cell r="I323">
            <v>0</v>
          </cell>
          <cell r="J323">
            <v>60557127</v>
          </cell>
          <cell r="K323">
            <v>53178272</v>
          </cell>
        </row>
        <row r="324">
          <cell r="F324">
            <v>3507891</v>
          </cell>
          <cell r="G324">
            <v>734485</v>
          </cell>
          <cell r="H324">
            <v>4242376</v>
          </cell>
          <cell r="I324">
            <v>0</v>
          </cell>
          <cell r="J324">
            <v>4242376</v>
          </cell>
          <cell r="K324">
            <v>1289923</v>
          </cell>
        </row>
        <row r="325">
          <cell r="F325">
            <v>26100</v>
          </cell>
          <cell r="G325">
            <v>0</v>
          </cell>
          <cell r="H325">
            <v>26100</v>
          </cell>
          <cell r="I325">
            <v>0</v>
          </cell>
          <cell r="J325">
            <v>26100</v>
          </cell>
          <cell r="K325">
            <v>19478</v>
          </cell>
        </row>
        <row r="326">
          <cell r="F326">
            <v>25670997</v>
          </cell>
          <cell r="G326">
            <v>0</v>
          </cell>
          <cell r="H326">
            <v>25670997</v>
          </cell>
          <cell r="I326">
            <v>0</v>
          </cell>
          <cell r="J326">
            <v>25670997</v>
          </cell>
          <cell r="K326">
            <v>93084423</v>
          </cell>
        </row>
        <row r="327">
          <cell r="F327">
            <v>8380820</v>
          </cell>
          <cell r="G327">
            <v>0</v>
          </cell>
          <cell r="H327">
            <v>8380820</v>
          </cell>
          <cell r="I327">
            <v>0</v>
          </cell>
          <cell r="J327">
            <v>8380820</v>
          </cell>
          <cell r="K327">
            <v>14240288</v>
          </cell>
        </row>
        <row r="328">
          <cell r="F328">
            <v>12909378</v>
          </cell>
          <cell r="G328">
            <v>263725</v>
          </cell>
          <cell r="H328">
            <v>13173103</v>
          </cell>
          <cell r="I328">
            <v>0</v>
          </cell>
          <cell r="J328">
            <v>13173103</v>
          </cell>
          <cell r="K328">
            <v>3238122</v>
          </cell>
        </row>
        <row r="329"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>
            <v>243943151</v>
          </cell>
          <cell r="G330">
            <v>-242727989.31999999</v>
          </cell>
          <cell r="H330">
            <v>1215161.68</v>
          </cell>
          <cell r="I330">
            <v>0</v>
          </cell>
          <cell r="J330">
            <v>1215161.68</v>
          </cell>
          <cell r="K330">
            <v>10995477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>
            <v>3005570</v>
          </cell>
          <cell r="G333">
            <v>0</v>
          </cell>
          <cell r="H333">
            <v>3005570</v>
          </cell>
          <cell r="I333">
            <v>0</v>
          </cell>
          <cell r="J333">
            <v>3005570</v>
          </cell>
          <cell r="K333">
            <v>811300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>
            <v>173711</v>
          </cell>
          <cell r="G336">
            <v>0</v>
          </cell>
          <cell r="H336">
            <v>173711</v>
          </cell>
          <cell r="I336">
            <v>0</v>
          </cell>
          <cell r="J336">
            <v>173711</v>
          </cell>
          <cell r="K336">
            <v>136414</v>
          </cell>
        </row>
        <row r="337">
          <cell r="F337">
            <v>78724902</v>
          </cell>
          <cell r="G337">
            <v>2982781</v>
          </cell>
          <cell r="H337">
            <v>81707683</v>
          </cell>
          <cell r="I337">
            <v>0</v>
          </cell>
          <cell r="J337">
            <v>81707683</v>
          </cell>
          <cell r="K337">
            <v>97639696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F339">
            <v>17182455</v>
          </cell>
          <cell r="G339">
            <v>227814</v>
          </cell>
          <cell r="H339">
            <v>17410269</v>
          </cell>
          <cell r="I339">
            <v>0</v>
          </cell>
          <cell r="J339">
            <v>17410269</v>
          </cell>
          <cell r="K339">
            <v>100520985</v>
          </cell>
        </row>
        <row r="340">
          <cell r="F340">
            <v>152323511</v>
          </cell>
          <cell r="G340">
            <v>884221</v>
          </cell>
          <cell r="H340">
            <v>153207732</v>
          </cell>
          <cell r="I340">
            <v>0</v>
          </cell>
          <cell r="J340">
            <v>153207732</v>
          </cell>
          <cell r="K340">
            <v>104054868</v>
          </cell>
        </row>
        <row r="341">
          <cell r="F341">
            <v>14069662</v>
          </cell>
          <cell r="G341">
            <v>0</v>
          </cell>
          <cell r="H341">
            <v>14069662</v>
          </cell>
          <cell r="I341">
            <v>0</v>
          </cell>
          <cell r="J341">
            <v>14069662</v>
          </cell>
          <cell r="K341">
            <v>271691</v>
          </cell>
        </row>
        <row r="342">
          <cell r="F342">
            <v>12800422</v>
          </cell>
          <cell r="G342">
            <v>0</v>
          </cell>
          <cell r="H342">
            <v>12800422</v>
          </cell>
          <cell r="I342">
            <v>0</v>
          </cell>
          <cell r="J342">
            <v>12800422</v>
          </cell>
          <cell r="K342">
            <v>12231432</v>
          </cell>
        </row>
        <row r="343">
          <cell r="F343">
            <v>39142571</v>
          </cell>
          <cell r="G343">
            <v>0</v>
          </cell>
          <cell r="H343">
            <v>39142571</v>
          </cell>
          <cell r="I343">
            <v>0</v>
          </cell>
          <cell r="J343">
            <v>39142571</v>
          </cell>
          <cell r="K343">
            <v>42201338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>
            <v>15156254</v>
          </cell>
          <cell r="G345">
            <v>60700.53</v>
          </cell>
          <cell r="H345">
            <v>15216954.529999999</v>
          </cell>
          <cell r="I345">
            <v>0</v>
          </cell>
          <cell r="J345">
            <v>15216954.529999999</v>
          </cell>
          <cell r="K345">
            <v>11113366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F347">
            <v>7283889</v>
          </cell>
          <cell r="G347">
            <v>0</v>
          </cell>
          <cell r="H347">
            <v>7283889</v>
          </cell>
          <cell r="I347">
            <v>0</v>
          </cell>
          <cell r="J347">
            <v>7283889</v>
          </cell>
          <cell r="K347">
            <v>5438766</v>
          </cell>
        </row>
        <row r="348">
          <cell r="F348">
            <v>461278610</v>
          </cell>
          <cell r="G348">
            <v>2830381</v>
          </cell>
          <cell r="H348">
            <v>464108991</v>
          </cell>
          <cell r="I348">
            <v>0</v>
          </cell>
          <cell r="J348">
            <v>464108991</v>
          </cell>
          <cell r="K348">
            <v>132533006</v>
          </cell>
        </row>
        <row r="349">
          <cell r="F349">
            <v>28168955</v>
          </cell>
          <cell r="G349">
            <v>297924</v>
          </cell>
          <cell r="H349">
            <v>28466879</v>
          </cell>
          <cell r="I349">
            <v>0</v>
          </cell>
          <cell r="J349">
            <v>28466879</v>
          </cell>
          <cell r="K349">
            <v>175426474</v>
          </cell>
        </row>
        <row r="350">
          <cell r="F350">
            <v>20</v>
          </cell>
          <cell r="G350">
            <v>0</v>
          </cell>
          <cell r="H350">
            <v>20</v>
          </cell>
          <cell r="I350">
            <v>0</v>
          </cell>
          <cell r="J350">
            <v>20</v>
          </cell>
          <cell r="K350">
            <v>395</v>
          </cell>
        </row>
        <row r="351">
          <cell r="F351">
            <v>10477164</v>
          </cell>
          <cell r="G351">
            <v>418488</v>
          </cell>
          <cell r="H351">
            <v>10895652</v>
          </cell>
          <cell r="I351">
            <v>0</v>
          </cell>
          <cell r="J351">
            <v>10895652</v>
          </cell>
          <cell r="K351">
            <v>5264986</v>
          </cell>
        </row>
        <row r="352">
          <cell r="F352">
            <v>167993</v>
          </cell>
          <cell r="G352">
            <v>0</v>
          </cell>
          <cell r="H352">
            <v>167993</v>
          </cell>
          <cell r="I352">
            <v>0</v>
          </cell>
          <cell r="J352">
            <v>167993</v>
          </cell>
          <cell r="K352">
            <v>188966</v>
          </cell>
        </row>
        <row r="353">
          <cell r="F353">
            <v>4064628</v>
          </cell>
          <cell r="G353">
            <v>20947</v>
          </cell>
          <cell r="H353">
            <v>4085575</v>
          </cell>
          <cell r="I353">
            <v>0</v>
          </cell>
          <cell r="J353">
            <v>4085575</v>
          </cell>
          <cell r="K353">
            <v>8805057</v>
          </cell>
        </row>
        <row r="354">
          <cell r="F354">
            <v>218338033</v>
          </cell>
          <cell r="G354">
            <v>33401950</v>
          </cell>
          <cell r="H354">
            <v>251739983</v>
          </cell>
          <cell r="I354">
            <v>0</v>
          </cell>
          <cell r="J354">
            <v>251739983</v>
          </cell>
          <cell r="K354">
            <v>355158741</v>
          </cell>
        </row>
        <row r="355">
          <cell r="F355">
            <v>82993374</v>
          </cell>
          <cell r="G355">
            <v>-372293</v>
          </cell>
          <cell r="H355">
            <v>82621081</v>
          </cell>
          <cell r="I355">
            <v>0</v>
          </cell>
          <cell r="J355">
            <v>82621081</v>
          </cell>
          <cell r="K355">
            <v>159587790</v>
          </cell>
        </row>
        <row r="356">
          <cell r="F356">
            <v>54303463</v>
          </cell>
          <cell r="G356">
            <v>0</v>
          </cell>
          <cell r="H356">
            <v>54303463</v>
          </cell>
          <cell r="I356">
            <v>0</v>
          </cell>
          <cell r="J356">
            <v>54303463</v>
          </cell>
          <cell r="K356">
            <v>15991202</v>
          </cell>
        </row>
        <row r="357">
          <cell r="F357">
            <v>38974</v>
          </cell>
          <cell r="G357">
            <v>0</v>
          </cell>
          <cell r="H357">
            <v>38974</v>
          </cell>
          <cell r="I357">
            <v>0</v>
          </cell>
          <cell r="J357">
            <v>38974</v>
          </cell>
          <cell r="K357">
            <v>27134</v>
          </cell>
        </row>
        <row r="358">
          <cell r="F358">
            <v>5071698</v>
          </cell>
          <cell r="G358">
            <v>3370848</v>
          </cell>
          <cell r="H358">
            <v>8442546</v>
          </cell>
          <cell r="I358">
            <v>0</v>
          </cell>
          <cell r="J358">
            <v>8442546</v>
          </cell>
          <cell r="K358">
            <v>4536970</v>
          </cell>
        </row>
        <row r="359">
          <cell r="F359">
            <v>26627911</v>
          </cell>
          <cell r="G359">
            <v>0</v>
          </cell>
          <cell r="H359">
            <v>26627911</v>
          </cell>
          <cell r="I359">
            <v>0</v>
          </cell>
          <cell r="J359">
            <v>26627911</v>
          </cell>
          <cell r="K359">
            <v>5661845</v>
          </cell>
        </row>
        <row r="360">
          <cell r="F360">
            <v>946689</v>
          </cell>
          <cell r="G360">
            <v>0</v>
          </cell>
          <cell r="H360">
            <v>946689</v>
          </cell>
          <cell r="I360">
            <v>0</v>
          </cell>
          <cell r="J360">
            <v>946689</v>
          </cell>
          <cell r="K360">
            <v>108068</v>
          </cell>
        </row>
        <row r="361">
          <cell r="F361">
            <v>12620928</v>
          </cell>
          <cell r="G361">
            <v>0</v>
          </cell>
          <cell r="H361">
            <v>12620928</v>
          </cell>
          <cell r="I361">
            <v>0</v>
          </cell>
          <cell r="J361">
            <v>12620928</v>
          </cell>
          <cell r="K361">
            <v>526414</v>
          </cell>
        </row>
        <row r="362">
          <cell r="F362">
            <v>41628297</v>
          </cell>
          <cell r="G362">
            <v>-13520</v>
          </cell>
          <cell r="H362">
            <v>41614777</v>
          </cell>
          <cell r="I362">
            <v>0</v>
          </cell>
          <cell r="J362">
            <v>41614777</v>
          </cell>
          <cell r="K362">
            <v>14836975</v>
          </cell>
        </row>
        <row r="363">
          <cell r="F363">
            <v>23064161</v>
          </cell>
          <cell r="G363">
            <v>21700</v>
          </cell>
          <cell r="H363">
            <v>23085861</v>
          </cell>
          <cell r="I363">
            <v>0</v>
          </cell>
          <cell r="J363">
            <v>23085861</v>
          </cell>
          <cell r="K363">
            <v>20725353</v>
          </cell>
        </row>
        <row r="364">
          <cell r="F364">
            <v>18</v>
          </cell>
          <cell r="G364">
            <v>0</v>
          </cell>
          <cell r="H364">
            <v>18</v>
          </cell>
          <cell r="I364">
            <v>0</v>
          </cell>
          <cell r="J364">
            <v>18</v>
          </cell>
          <cell r="K364">
            <v>118</v>
          </cell>
        </row>
        <row r="365">
          <cell r="F365">
            <v>7303712</v>
          </cell>
          <cell r="G365">
            <v>540800</v>
          </cell>
          <cell r="H365">
            <v>7844512</v>
          </cell>
          <cell r="I365">
            <v>0</v>
          </cell>
          <cell r="J365">
            <v>7844512</v>
          </cell>
          <cell r="K365">
            <v>10406117</v>
          </cell>
        </row>
        <row r="366">
          <cell r="F366">
            <v>32499278</v>
          </cell>
          <cell r="G366">
            <v>0</v>
          </cell>
          <cell r="H366">
            <v>32499278</v>
          </cell>
          <cell r="I366">
            <v>0</v>
          </cell>
          <cell r="J366">
            <v>32499278</v>
          </cell>
          <cell r="K366">
            <v>12269497</v>
          </cell>
        </row>
        <row r="367">
          <cell r="F367">
            <v>104503326</v>
          </cell>
          <cell r="G367">
            <v>-227970</v>
          </cell>
          <cell r="H367">
            <v>104275356</v>
          </cell>
          <cell r="I367">
            <v>0</v>
          </cell>
          <cell r="J367">
            <v>104275356</v>
          </cell>
          <cell r="K367">
            <v>21577577</v>
          </cell>
        </row>
        <row r="368">
          <cell r="F368">
            <v>7585516</v>
          </cell>
          <cell r="G368">
            <v>0</v>
          </cell>
          <cell r="H368">
            <v>7585516</v>
          </cell>
          <cell r="I368">
            <v>0</v>
          </cell>
          <cell r="J368">
            <v>7585516</v>
          </cell>
          <cell r="K368">
            <v>10583210</v>
          </cell>
        </row>
        <row r="369">
          <cell r="F369">
            <v>41719107</v>
          </cell>
          <cell r="G369">
            <v>637099</v>
          </cell>
          <cell r="H369">
            <v>42356206</v>
          </cell>
          <cell r="I369">
            <v>0</v>
          </cell>
          <cell r="J369">
            <v>42356206</v>
          </cell>
          <cell r="K369">
            <v>10595275</v>
          </cell>
        </row>
        <row r="370">
          <cell r="F370">
            <v>27691265</v>
          </cell>
          <cell r="G370">
            <v>0</v>
          </cell>
          <cell r="H370">
            <v>27691265</v>
          </cell>
          <cell r="I370">
            <v>0</v>
          </cell>
          <cell r="J370">
            <v>27691265</v>
          </cell>
          <cell r="K370">
            <v>47970994</v>
          </cell>
        </row>
        <row r="371">
          <cell r="F371">
            <v>92038866</v>
          </cell>
          <cell r="G371">
            <v>0</v>
          </cell>
          <cell r="H371">
            <v>92038866</v>
          </cell>
          <cell r="I371">
            <v>0</v>
          </cell>
          <cell r="J371">
            <v>92038866</v>
          </cell>
          <cell r="K371">
            <v>21713021</v>
          </cell>
        </row>
        <row r="372">
          <cell r="F372">
            <v>6406891</v>
          </cell>
          <cell r="G372">
            <v>0</v>
          </cell>
          <cell r="H372">
            <v>6406891</v>
          </cell>
          <cell r="I372">
            <v>0</v>
          </cell>
          <cell r="J372">
            <v>6406891</v>
          </cell>
          <cell r="K372">
            <v>6405608</v>
          </cell>
        </row>
        <row r="373">
          <cell r="F373">
            <v>3716769</v>
          </cell>
          <cell r="G373">
            <v>-799453</v>
          </cell>
          <cell r="H373">
            <v>2917316</v>
          </cell>
          <cell r="I373">
            <v>0</v>
          </cell>
          <cell r="J373">
            <v>2917316</v>
          </cell>
          <cell r="K373">
            <v>12903189</v>
          </cell>
        </row>
        <row r="374">
          <cell r="F374">
            <v>57280965</v>
          </cell>
          <cell r="G374">
            <v>5293235</v>
          </cell>
          <cell r="H374">
            <v>62574200</v>
          </cell>
          <cell r="I374">
            <v>0</v>
          </cell>
          <cell r="J374">
            <v>62574200</v>
          </cell>
          <cell r="K374">
            <v>4080443</v>
          </cell>
        </row>
        <row r="375">
          <cell r="F375">
            <v>1446071</v>
          </cell>
          <cell r="G375">
            <v>73017</v>
          </cell>
          <cell r="H375">
            <v>1519088</v>
          </cell>
          <cell r="I375">
            <v>0</v>
          </cell>
          <cell r="J375">
            <v>1519088</v>
          </cell>
          <cell r="K375">
            <v>1056512</v>
          </cell>
        </row>
        <row r="376">
          <cell r="F376">
            <v>22355</v>
          </cell>
          <cell r="G376">
            <v>57113</v>
          </cell>
          <cell r="H376">
            <v>79468</v>
          </cell>
          <cell r="I376">
            <v>0</v>
          </cell>
          <cell r="J376">
            <v>79468</v>
          </cell>
          <cell r="K376">
            <v>111673</v>
          </cell>
        </row>
        <row r="377">
          <cell r="F377">
            <v>683219</v>
          </cell>
          <cell r="G377">
            <v>1677599</v>
          </cell>
          <cell r="H377">
            <v>2360818</v>
          </cell>
          <cell r="I377">
            <v>0</v>
          </cell>
          <cell r="J377">
            <v>2360818</v>
          </cell>
          <cell r="K377">
            <v>156401</v>
          </cell>
        </row>
        <row r="378">
          <cell r="F378">
            <v>274205</v>
          </cell>
          <cell r="G378">
            <v>0</v>
          </cell>
          <cell r="H378">
            <v>274205</v>
          </cell>
          <cell r="I378">
            <v>0</v>
          </cell>
          <cell r="J378">
            <v>274205</v>
          </cell>
          <cell r="K378">
            <v>46479</v>
          </cell>
        </row>
        <row r="379">
          <cell r="F379">
            <v>5487348</v>
          </cell>
          <cell r="G379">
            <v>0</v>
          </cell>
          <cell r="H379">
            <v>5487348</v>
          </cell>
          <cell r="I379">
            <v>0</v>
          </cell>
          <cell r="J379">
            <v>5487348</v>
          </cell>
          <cell r="K379">
            <v>40635905</v>
          </cell>
        </row>
        <row r="380">
          <cell r="F380">
            <v>8002802</v>
          </cell>
          <cell r="G380">
            <v>0</v>
          </cell>
          <cell r="H380">
            <v>8002802</v>
          </cell>
          <cell r="I380">
            <v>0</v>
          </cell>
          <cell r="J380">
            <v>8002802</v>
          </cell>
          <cell r="K380">
            <v>294949</v>
          </cell>
        </row>
        <row r="381">
          <cell r="F381">
            <v>18150997</v>
          </cell>
          <cell r="G381">
            <v>11113</v>
          </cell>
          <cell r="H381">
            <v>18162110</v>
          </cell>
          <cell r="I381">
            <v>0</v>
          </cell>
          <cell r="J381">
            <v>18162110</v>
          </cell>
          <cell r="K381">
            <v>0</v>
          </cell>
        </row>
        <row r="382">
          <cell r="F382">
            <v>552619</v>
          </cell>
          <cell r="G382">
            <v>0</v>
          </cell>
          <cell r="H382">
            <v>552619</v>
          </cell>
          <cell r="I382">
            <v>0</v>
          </cell>
          <cell r="J382">
            <v>552619</v>
          </cell>
          <cell r="K382">
            <v>0</v>
          </cell>
        </row>
        <row r="383">
          <cell r="F383">
            <v>47980231</v>
          </cell>
          <cell r="G383">
            <v>182520</v>
          </cell>
          <cell r="H383">
            <v>48162751</v>
          </cell>
          <cell r="I383">
            <v>0</v>
          </cell>
          <cell r="J383">
            <v>48162751</v>
          </cell>
          <cell r="K383">
            <v>0</v>
          </cell>
        </row>
        <row r="384">
          <cell r="F384">
            <v>121059355</v>
          </cell>
          <cell r="G384">
            <v>27864</v>
          </cell>
          <cell r="H384">
            <v>121087219</v>
          </cell>
          <cell r="I384">
            <v>0</v>
          </cell>
          <cell r="J384">
            <v>121087219</v>
          </cell>
          <cell r="K384">
            <v>50138905</v>
          </cell>
        </row>
        <row r="385">
          <cell r="F385">
            <v>3394623</v>
          </cell>
          <cell r="G385">
            <v>665832</v>
          </cell>
          <cell r="H385">
            <v>4060455</v>
          </cell>
          <cell r="I385">
            <v>0</v>
          </cell>
          <cell r="J385">
            <v>4060455</v>
          </cell>
          <cell r="K385">
            <v>492423</v>
          </cell>
        </row>
        <row r="386">
          <cell r="F386">
            <v>27077862</v>
          </cell>
          <cell r="G386">
            <v>-134300</v>
          </cell>
          <cell r="H386">
            <v>26943562</v>
          </cell>
          <cell r="I386">
            <v>0</v>
          </cell>
          <cell r="J386">
            <v>26943562</v>
          </cell>
          <cell r="K386">
            <v>18498699</v>
          </cell>
        </row>
        <row r="387">
          <cell r="F387">
            <v>6173413</v>
          </cell>
          <cell r="G387">
            <v>0</v>
          </cell>
          <cell r="H387">
            <v>6173413</v>
          </cell>
          <cell r="I387">
            <v>0</v>
          </cell>
          <cell r="J387">
            <v>6173413</v>
          </cell>
          <cell r="K387">
            <v>0</v>
          </cell>
        </row>
        <row r="388">
          <cell r="F388">
            <v>-1628</v>
          </cell>
          <cell r="G388">
            <v>0</v>
          </cell>
          <cell r="H388">
            <v>-1628</v>
          </cell>
          <cell r="I388">
            <v>0</v>
          </cell>
          <cell r="J388">
            <v>-1628</v>
          </cell>
          <cell r="K388">
            <v>0</v>
          </cell>
        </row>
        <row r="389">
          <cell r="F389">
            <v>791737</v>
          </cell>
          <cell r="G389">
            <v>0</v>
          </cell>
          <cell r="H389">
            <v>791737</v>
          </cell>
          <cell r="I389">
            <v>0</v>
          </cell>
          <cell r="J389">
            <v>791737</v>
          </cell>
          <cell r="K389">
            <v>0</v>
          </cell>
        </row>
        <row r="390">
          <cell r="F390">
            <v>9726024</v>
          </cell>
          <cell r="G390">
            <v>0</v>
          </cell>
          <cell r="H390">
            <v>9726024</v>
          </cell>
          <cell r="I390">
            <v>0</v>
          </cell>
          <cell r="J390">
            <v>9726024</v>
          </cell>
          <cell r="K390">
            <v>0</v>
          </cell>
        </row>
        <row r="391">
          <cell r="F391">
            <v>1738091</v>
          </cell>
          <cell r="G391">
            <v>0</v>
          </cell>
          <cell r="H391">
            <v>1738091</v>
          </cell>
          <cell r="I391">
            <v>0</v>
          </cell>
          <cell r="J391">
            <v>1738091</v>
          </cell>
          <cell r="K391">
            <v>0</v>
          </cell>
        </row>
        <row r="392">
          <cell r="F392">
            <v>19982332</v>
          </cell>
          <cell r="G392">
            <v>0</v>
          </cell>
          <cell r="H392">
            <v>19982332</v>
          </cell>
          <cell r="I392">
            <v>0</v>
          </cell>
          <cell r="J392">
            <v>19982332</v>
          </cell>
          <cell r="K392">
            <v>0</v>
          </cell>
        </row>
        <row r="393">
          <cell r="F393">
            <v>2271261125</v>
          </cell>
          <cell r="G393">
            <v>-36361322.099999994</v>
          </cell>
          <cell r="H393">
            <v>2234899802.9000001</v>
          </cell>
          <cell r="I393">
            <v>0</v>
          </cell>
          <cell r="J393">
            <v>2234899802.9000001</v>
          </cell>
          <cell r="K393">
            <v>1797801738</v>
          </cell>
        </row>
        <row r="394">
          <cell r="F394">
            <v>9726024</v>
          </cell>
          <cell r="G394">
            <v>0</v>
          </cell>
          <cell r="H394">
            <v>9726024</v>
          </cell>
          <cell r="I394">
            <v>0</v>
          </cell>
          <cell r="J394">
            <v>9726024</v>
          </cell>
          <cell r="K394">
            <v>0</v>
          </cell>
        </row>
        <row r="395">
          <cell r="F395">
            <v>280913608</v>
          </cell>
          <cell r="G395">
            <v>-3410224</v>
          </cell>
          <cell r="H395">
            <v>277503384</v>
          </cell>
          <cell r="I395">
            <v>0</v>
          </cell>
          <cell r="J395">
            <v>277503384</v>
          </cell>
          <cell r="K395">
            <v>33176964590</v>
          </cell>
        </row>
        <row r="396">
          <cell r="F396">
            <v>280913608</v>
          </cell>
          <cell r="G396">
            <v>-3410224</v>
          </cell>
          <cell r="H396">
            <v>277503384</v>
          </cell>
          <cell r="I396">
            <v>0</v>
          </cell>
          <cell r="J396">
            <v>277503384</v>
          </cell>
          <cell r="K396">
            <v>33176964590</v>
          </cell>
        </row>
        <row r="397">
          <cell r="F397">
            <v>2271261125</v>
          </cell>
          <cell r="G397">
            <v>-50185422.330000013</v>
          </cell>
          <cell r="H397">
            <v>2221075702.6700001</v>
          </cell>
          <cell r="I397">
            <v>0</v>
          </cell>
          <cell r="J397">
            <v>2221075702.6700001</v>
          </cell>
          <cell r="K397">
            <v>1797801738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2061320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2583694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>
            <v>2924594</v>
          </cell>
          <cell r="G406">
            <v>-2563</v>
          </cell>
          <cell r="H406">
            <v>2922031</v>
          </cell>
          <cell r="I406">
            <v>0</v>
          </cell>
          <cell r="J406">
            <v>2922031</v>
          </cell>
          <cell r="K406">
            <v>2935524</v>
          </cell>
        </row>
        <row r="407">
          <cell r="F407">
            <v>3344973</v>
          </cell>
          <cell r="G407">
            <v>-2812</v>
          </cell>
          <cell r="H407">
            <v>3342161</v>
          </cell>
          <cell r="I407">
            <v>0</v>
          </cell>
          <cell r="J407">
            <v>3342161</v>
          </cell>
          <cell r="K407">
            <v>3356025</v>
          </cell>
        </row>
        <row r="408">
          <cell r="F408">
            <v>7476691</v>
          </cell>
          <cell r="G408">
            <v>-1276</v>
          </cell>
          <cell r="H408">
            <v>7475415</v>
          </cell>
          <cell r="I408">
            <v>0</v>
          </cell>
          <cell r="J408">
            <v>7475415</v>
          </cell>
          <cell r="K408">
            <v>7521635</v>
          </cell>
        </row>
        <row r="409">
          <cell r="F409">
            <v>3384125</v>
          </cell>
          <cell r="G409">
            <v>-5976</v>
          </cell>
          <cell r="H409">
            <v>3378149</v>
          </cell>
          <cell r="I409">
            <v>0</v>
          </cell>
          <cell r="J409">
            <v>3378149</v>
          </cell>
          <cell r="K409">
            <v>3402614</v>
          </cell>
        </row>
        <row r="410">
          <cell r="F410">
            <v>6184567</v>
          </cell>
          <cell r="G410">
            <v>-12950</v>
          </cell>
          <cell r="H410">
            <v>6171617</v>
          </cell>
          <cell r="I410">
            <v>0</v>
          </cell>
          <cell r="J410">
            <v>6171617</v>
          </cell>
          <cell r="K410">
            <v>6224943</v>
          </cell>
        </row>
        <row r="411">
          <cell r="F411">
            <v>4827536</v>
          </cell>
          <cell r="G411">
            <v>-7270</v>
          </cell>
          <cell r="H411">
            <v>4820266</v>
          </cell>
          <cell r="I411">
            <v>0</v>
          </cell>
          <cell r="J411">
            <v>4820266</v>
          </cell>
          <cell r="K411">
            <v>4863434</v>
          </cell>
        </row>
        <row r="412">
          <cell r="F412">
            <v>6695284</v>
          </cell>
          <cell r="G412">
            <v>-20340</v>
          </cell>
          <cell r="H412">
            <v>6674944</v>
          </cell>
          <cell r="I412">
            <v>0</v>
          </cell>
          <cell r="J412">
            <v>6674944</v>
          </cell>
          <cell r="K412">
            <v>6747777</v>
          </cell>
        </row>
        <row r="413">
          <cell r="F413">
            <v>4093752</v>
          </cell>
          <cell r="G413">
            <v>-9736</v>
          </cell>
          <cell r="H413">
            <v>4084016</v>
          </cell>
          <cell r="I413">
            <v>0</v>
          </cell>
          <cell r="J413">
            <v>4084016</v>
          </cell>
          <cell r="K413">
            <v>4133302</v>
          </cell>
        </row>
        <row r="414">
          <cell r="F414">
            <v>9564364</v>
          </cell>
          <cell r="G414">
            <v>-42685</v>
          </cell>
          <cell r="H414">
            <v>9521679</v>
          </cell>
          <cell r="I414">
            <v>0</v>
          </cell>
          <cell r="J414">
            <v>9521679</v>
          </cell>
          <cell r="K414">
            <v>9693549</v>
          </cell>
        </row>
        <row r="415">
          <cell r="F415">
            <v>4431310</v>
          </cell>
          <cell r="G415">
            <v>-16103</v>
          </cell>
          <cell r="H415">
            <v>4415207</v>
          </cell>
          <cell r="I415">
            <v>0</v>
          </cell>
          <cell r="J415">
            <v>4415207</v>
          </cell>
          <cell r="K415">
            <v>4464808</v>
          </cell>
        </row>
        <row r="416">
          <cell r="F416">
            <v>9438703</v>
          </cell>
          <cell r="G416">
            <v>-107558</v>
          </cell>
          <cell r="H416">
            <v>9331145</v>
          </cell>
          <cell r="I416">
            <v>0</v>
          </cell>
          <cell r="J416">
            <v>9331145</v>
          </cell>
          <cell r="K416">
            <v>9739120</v>
          </cell>
        </row>
        <row r="417">
          <cell r="F417">
            <v>4096272</v>
          </cell>
          <cell r="G417">
            <v>-43741</v>
          </cell>
          <cell r="H417">
            <v>4052531</v>
          </cell>
          <cell r="I417">
            <v>0</v>
          </cell>
          <cell r="J417">
            <v>4052531</v>
          </cell>
          <cell r="K417">
            <v>2169531</v>
          </cell>
        </row>
        <row r="418">
          <cell r="F418">
            <v>36859453</v>
          </cell>
          <cell r="G418">
            <v>-27362650</v>
          </cell>
          <cell r="H418">
            <v>9496803</v>
          </cell>
          <cell r="I418">
            <v>0</v>
          </cell>
          <cell r="J418">
            <v>9496803</v>
          </cell>
          <cell r="K418">
            <v>0</v>
          </cell>
        </row>
        <row r="419">
          <cell r="F419">
            <v>673689650</v>
          </cell>
          <cell r="G419">
            <v>-669076368</v>
          </cell>
          <cell r="H419">
            <v>4613282</v>
          </cell>
          <cell r="I419">
            <v>0</v>
          </cell>
          <cell r="J419">
            <v>4613282</v>
          </cell>
          <cell r="K419">
            <v>0</v>
          </cell>
        </row>
        <row r="420">
          <cell r="F420">
            <v>777011274</v>
          </cell>
          <cell r="G420">
            <v>-696712028</v>
          </cell>
          <cell r="H420">
            <v>80299246</v>
          </cell>
          <cell r="I420">
            <v>0</v>
          </cell>
          <cell r="J420">
            <v>80299246</v>
          </cell>
          <cell r="K420">
            <v>69897276</v>
          </cell>
        </row>
        <row r="421">
          <cell r="F421">
            <v>4096272</v>
          </cell>
          <cell r="G421">
            <v>-43741</v>
          </cell>
          <cell r="H421">
            <v>4052531</v>
          </cell>
          <cell r="I421">
            <v>0</v>
          </cell>
          <cell r="J421">
            <v>4052531</v>
          </cell>
          <cell r="K421">
            <v>2169531</v>
          </cell>
        </row>
        <row r="422">
          <cell r="F422">
            <v>8013600</v>
          </cell>
          <cell r="G422">
            <v>0</v>
          </cell>
          <cell r="H422">
            <v>8013600</v>
          </cell>
          <cell r="I422">
            <v>0</v>
          </cell>
          <cell r="J422">
            <v>8013600</v>
          </cell>
          <cell r="K422">
            <v>8845200</v>
          </cell>
        </row>
        <row r="423">
          <cell r="F423">
            <v>8013600</v>
          </cell>
          <cell r="G423">
            <v>0</v>
          </cell>
          <cell r="H423">
            <v>8013600</v>
          </cell>
          <cell r="I423">
            <v>0</v>
          </cell>
          <cell r="J423">
            <v>8013600</v>
          </cell>
          <cell r="K423">
            <v>8845200</v>
          </cell>
        </row>
        <row r="424">
          <cell r="F424">
            <v>777011274</v>
          </cell>
          <cell r="G424">
            <v>-696712028</v>
          </cell>
          <cell r="H424">
            <v>80299246</v>
          </cell>
          <cell r="I424">
            <v>0</v>
          </cell>
          <cell r="J424">
            <v>80299246</v>
          </cell>
          <cell r="K424">
            <v>69897276</v>
          </cell>
        </row>
        <row r="425">
          <cell r="F425">
            <v>7517686</v>
          </cell>
          <cell r="G425">
            <v>-7517686</v>
          </cell>
          <cell r="H425">
            <v>0</v>
          </cell>
          <cell r="I425">
            <v>0</v>
          </cell>
          <cell r="J425">
            <v>0</v>
          </cell>
          <cell r="K425">
            <v>7517686</v>
          </cell>
        </row>
        <row r="426">
          <cell r="F426">
            <v>35444800</v>
          </cell>
          <cell r="G426">
            <v>0</v>
          </cell>
          <cell r="H426">
            <v>35444800</v>
          </cell>
          <cell r="I426">
            <v>0</v>
          </cell>
          <cell r="J426">
            <v>35444800</v>
          </cell>
          <cell r="K426">
            <v>35444800</v>
          </cell>
        </row>
        <row r="427">
          <cell r="F427">
            <v>15708020</v>
          </cell>
          <cell r="G427">
            <v>0</v>
          </cell>
          <cell r="H427">
            <v>15708020</v>
          </cell>
          <cell r="I427">
            <v>0</v>
          </cell>
          <cell r="J427">
            <v>15708020</v>
          </cell>
          <cell r="K427">
            <v>15708020</v>
          </cell>
        </row>
        <row r="428">
          <cell r="F428">
            <v>25436440</v>
          </cell>
          <cell r="G428">
            <v>0</v>
          </cell>
          <cell r="H428">
            <v>25436440</v>
          </cell>
          <cell r="I428">
            <v>0</v>
          </cell>
          <cell r="J428">
            <v>25436440</v>
          </cell>
          <cell r="K428">
            <v>25436440</v>
          </cell>
        </row>
        <row r="429">
          <cell r="F429">
            <v>128138976</v>
          </cell>
          <cell r="G429">
            <v>0</v>
          </cell>
          <cell r="H429">
            <v>128138976</v>
          </cell>
          <cell r="I429">
            <v>0</v>
          </cell>
          <cell r="J429">
            <v>128138976</v>
          </cell>
          <cell r="K429">
            <v>71689950</v>
          </cell>
        </row>
        <row r="430">
          <cell r="F430">
            <v>899391195</v>
          </cell>
          <cell r="G430">
            <v>0</v>
          </cell>
          <cell r="H430">
            <v>899391195</v>
          </cell>
          <cell r="I430">
            <v>0</v>
          </cell>
          <cell r="J430">
            <v>899391195</v>
          </cell>
          <cell r="K430">
            <v>899391195</v>
          </cell>
        </row>
        <row r="431">
          <cell r="F431">
            <v>69803751</v>
          </cell>
          <cell r="G431">
            <v>0</v>
          </cell>
          <cell r="H431">
            <v>69803751</v>
          </cell>
          <cell r="I431">
            <v>0</v>
          </cell>
          <cell r="J431">
            <v>69803751</v>
          </cell>
          <cell r="K431">
            <v>69803751</v>
          </cell>
        </row>
        <row r="432">
          <cell r="F432">
            <v>100000</v>
          </cell>
          <cell r="G432">
            <v>0</v>
          </cell>
          <cell r="H432">
            <v>100000</v>
          </cell>
          <cell r="I432">
            <v>0</v>
          </cell>
          <cell r="J432">
            <v>100000</v>
          </cell>
          <cell r="K432">
            <v>100000</v>
          </cell>
        </row>
        <row r="433">
          <cell r="F433">
            <v>4168522</v>
          </cell>
          <cell r="G433">
            <v>-4168522</v>
          </cell>
          <cell r="H433">
            <v>0</v>
          </cell>
          <cell r="I433">
            <v>0</v>
          </cell>
          <cell r="J433">
            <v>0</v>
          </cell>
          <cell r="K433">
            <v>4168522</v>
          </cell>
        </row>
        <row r="434"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F435">
            <v>10260997</v>
          </cell>
          <cell r="G435">
            <v>-10260997</v>
          </cell>
          <cell r="H435">
            <v>0</v>
          </cell>
          <cell r="I435">
            <v>0</v>
          </cell>
          <cell r="J435">
            <v>0</v>
          </cell>
          <cell r="K435">
            <v>10260997</v>
          </cell>
        </row>
        <row r="436">
          <cell r="F436">
            <v>202208800</v>
          </cell>
          <cell r="G436">
            <v>0</v>
          </cell>
          <cell r="H436">
            <v>202208800</v>
          </cell>
          <cell r="I436">
            <v>0</v>
          </cell>
          <cell r="J436">
            <v>202208800</v>
          </cell>
          <cell r="K436">
            <v>202208800</v>
          </cell>
        </row>
        <row r="437">
          <cell r="F437">
            <v>2734649939</v>
          </cell>
          <cell r="G437">
            <v>0</v>
          </cell>
          <cell r="H437">
            <v>2734649939</v>
          </cell>
          <cell r="I437">
            <v>0</v>
          </cell>
          <cell r="J437">
            <v>2734649939</v>
          </cell>
          <cell r="K437">
            <v>2734649939</v>
          </cell>
        </row>
        <row r="438">
          <cell r="F438">
            <v>438696267</v>
          </cell>
          <cell r="G438">
            <v>0</v>
          </cell>
          <cell r="H438">
            <v>438696267</v>
          </cell>
          <cell r="I438">
            <v>0</v>
          </cell>
          <cell r="J438">
            <v>438696267</v>
          </cell>
          <cell r="K438">
            <v>350167567</v>
          </cell>
        </row>
        <row r="439">
          <cell r="F439">
            <v>109017500</v>
          </cell>
          <cell r="G439">
            <v>0</v>
          </cell>
          <cell r="H439">
            <v>109017500</v>
          </cell>
          <cell r="I439">
            <v>0</v>
          </cell>
          <cell r="J439">
            <v>109017500</v>
          </cell>
          <cell r="K439">
            <v>109017500</v>
          </cell>
        </row>
        <row r="440">
          <cell r="F440">
            <v>1146258338</v>
          </cell>
          <cell r="G440">
            <v>-15665165</v>
          </cell>
          <cell r="H440">
            <v>1130593173</v>
          </cell>
          <cell r="I440">
            <v>0</v>
          </cell>
          <cell r="J440">
            <v>1130593173</v>
          </cell>
          <cell r="K440">
            <v>1146258338</v>
          </cell>
        </row>
        <row r="441">
          <cell r="F441">
            <v>197122583</v>
          </cell>
          <cell r="G441">
            <v>0</v>
          </cell>
          <cell r="H441">
            <v>197122583</v>
          </cell>
          <cell r="I441">
            <v>0</v>
          </cell>
          <cell r="J441">
            <v>197122583</v>
          </cell>
          <cell r="K441">
            <v>185972383</v>
          </cell>
        </row>
        <row r="442">
          <cell r="F442">
            <v>176833800</v>
          </cell>
          <cell r="G442">
            <v>0</v>
          </cell>
          <cell r="H442">
            <v>176833800</v>
          </cell>
          <cell r="I442">
            <v>0</v>
          </cell>
          <cell r="J442">
            <v>176833800</v>
          </cell>
          <cell r="K442">
            <v>79440000</v>
          </cell>
        </row>
        <row r="443">
          <cell r="F443">
            <v>10542000</v>
          </cell>
          <cell r="G443">
            <v>0</v>
          </cell>
          <cell r="H443">
            <v>10542000</v>
          </cell>
          <cell r="I443">
            <v>0</v>
          </cell>
          <cell r="J443">
            <v>10542000</v>
          </cell>
          <cell r="K443">
            <v>10542000</v>
          </cell>
        </row>
        <row r="444">
          <cell r="F444">
            <v>165220948</v>
          </cell>
          <cell r="G444">
            <v>-22001445</v>
          </cell>
          <cell r="H444">
            <v>143219503</v>
          </cell>
          <cell r="I444">
            <v>0</v>
          </cell>
          <cell r="J444">
            <v>143219503</v>
          </cell>
          <cell r="K444">
            <v>121688009</v>
          </cell>
        </row>
        <row r="445">
          <cell r="F445">
            <v>1081620000</v>
          </cell>
          <cell r="G445">
            <v>0</v>
          </cell>
          <cell r="H445">
            <v>1081620000</v>
          </cell>
          <cell r="I445">
            <v>0</v>
          </cell>
          <cell r="J445">
            <v>1081620000</v>
          </cell>
          <cell r="K445">
            <v>0</v>
          </cell>
        </row>
        <row r="446">
          <cell r="F446">
            <v>1251383</v>
          </cell>
          <cell r="G446">
            <v>0</v>
          </cell>
          <cell r="H446">
            <v>1251383</v>
          </cell>
          <cell r="I446">
            <v>0</v>
          </cell>
          <cell r="J446">
            <v>1251383</v>
          </cell>
          <cell r="K446">
            <v>0</v>
          </cell>
        </row>
        <row r="447">
          <cell r="F447">
            <v>-69803751</v>
          </cell>
          <cell r="G447">
            <v>0</v>
          </cell>
          <cell r="H447">
            <v>-69803751</v>
          </cell>
          <cell r="I447">
            <v>0</v>
          </cell>
          <cell r="J447">
            <v>-69803751</v>
          </cell>
          <cell r="K447">
            <v>-69803751</v>
          </cell>
        </row>
        <row r="448">
          <cell r="F448">
            <v>-4168522</v>
          </cell>
          <cell r="G448">
            <v>4168522</v>
          </cell>
          <cell r="H448">
            <v>0</v>
          </cell>
          <cell r="I448">
            <v>0</v>
          </cell>
          <cell r="J448">
            <v>0</v>
          </cell>
          <cell r="K448">
            <v>-4168522</v>
          </cell>
        </row>
        <row r="449"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F450">
            <v>-10260997</v>
          </cell>
          <cell r="G450">
            <v>10260997</v>
          </cell>
          <cell r="H450">
            <v>0</v>
          </cell>
          <cell r="I450">
            <v>0</v>
          </cell>
          <cell r="J450">
            <v>0</v>
          </cell>
          <cell r="K450">
            <v>-10260997</v>
          </cell>
        </row>
        <row r="451">
          <cell r="F451">
            <v>-100000</v>
          </cell>
          <cell r="G451">
            <v>0</v>
          </cell>
          <cell r="H451">
            <v>-100000</v>
          </cell>
          <cell r="I451">
            <v>0</v>
          </cell>
          <cell r="J451">
            <v>-100000</v>
          </cell>
          <cell r="K451">
            <v>-100000</v>
          </cell>
        </row>
        <row r="452">
          <cell r="F452">
            <v>-25436440</v>
          </cell>
          <cell r="G452">
            <v>0</v>
          </cell>
          <cell r="H452">
            <v>-25436440</v>
          </cell>
          <cell r="I452">
            <v>0</v>
          </cell>
          <cell r="J452">
            <v>-25436440</v>
          </cell>
          <cell r="K452">
            <v>-25436440</v>
          </cell>
        </row>
        <row r="453">
          <cell r="F453">
            <v>-109017500</v>
          </cell>
          <cell r="G453">
            <v>0</v>
          </cell>
          <cell r="H453">
            <v>-109017500</v>
          </cell>
          <cell r="I453">
            <v>0</v>
          </cell>
          <cell r="J453">
            <v>-109017500</v>
          </cell>
          <cell r="K453">
            <v>-109017500</v>
          </cell>
        </row>
        <row r="454">
          <cell r="F454">
            <v>-15708020</v>
          </cell>
          <cell r="G454">
            <v>0</v>
          </cell>
          <cell r="H454">
            <v>-15708020</v>
          </cell>
          <cell r="I454">
            <v>0</v>
          </cell>
          <cell r="J454">
            <v>-15708020</v>
          </cell>
          <cell r="K454">
            <v>-15708020</v>
          </cell>
        </row>
        <row r="455">
          <cell r="F455">
            <v>-899391195</v>
          </cell>
          <cell r="G455">
            <v>0</v>
          </cell>
          <cell r="H455">
            <v>-899391195</v>
          </cell>
          <cell r="I455">
            <v>0</v>
          </cell>
          <cell r="J455">
            <v>-899391195</v>
          </cell>
          <cell r="K455">
            <v>-899391195</v>
          </cell>
        </row>
        <row r="456">
          <cell r="F456">
            <v>-7517686</v>
          </cell>
          <cell r="G456">
            <v>7517686</v>
          </cell>
          <cell r="H456">
            <v>0</v>
          </cell>
          <cell r="I456">
            <v>0</v>
          </cell>
          <cell r="J456">
            <v>0</v>
          </cell>
          <cell r="K456">
            <v>-7517686</v>
          </cell>
        </row>
        <row r="457"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F458">
            <v>0</v>
          </cell>
          <cell r="G458">
            <v>-2734649939</v>
          </cell>
          <cell r="H458">
            <v>-2734649939</v>
          </cell>
          <cell r="I458">
            <v>0</v>
          </cell>
          <cell r="J458">
            <v>-2734649939</v>
          </cell>
          <cell r="K458">
            <v>0</v>
          </cell>
        </row>
        <row r="459">
          <cell r="F459">
            <v>0</v>
          </cell>
          <cell r="G459">
            <v>-143219503</v>
          </cell>
          <cell r="H459">
            <v>-143219503</v>
          </cell>
          <cell r="I459">
            <v>0</v>
          </cell>
          <cell r="J459">
            <v>-143219503</v>
          </cell>
          <cell r="K459">
            <v>0</v>
          </cell>
        </row>
        <row r="460">
          <cell r="F460">
            <v>0</v>
          </cell>
          <cell r="G460">
            <v>-176833800</v>
          </cell>
          <cell r="H460">
            <v>-176833800</v>
          </cell>
          <cell r="I460">
            <v>0</v>
          </cell>
          <cell r="J460">
            <v>-176833800</v>
          </cell>
          <cell r="K460">
            <v>0</v>
          </cell>
        </row>
        <row r="461">
          <cell r="F461">
            <v>0</v>
          </cell>
          <cell r="G461">
            <v>-1841292583</v>
          </cell>
          <cell r="H461">
            <v>-1841292583</v>
          </cell>
          <cell r="I461">
            <v>0</v>
          </cell>
          <cell r="J461">
            <v>-1841292583</v>
          </cell>
          <cell r="K461">
            <v>0</v>
          </cell>
        </row>
        <row r="462">
          <cell r="F462">
            <v>0</v>
          </cell>
          <cell r="G462">
            <v>-10542000</v>
          </cell>
          <cell r="H462">
            <v>-10542000</v>
          </cell>
          <cell r="I462">
            <v>0</v>
          </cell>
          <cell r="J462">
            <v>-10542000</v>
          </cell>
          <cell r="K462">
            <v>0</v>
          </cell>
        </row>
        <row r="463">
          <cell r="F463">
            <v>6000</v>
          </cell>
          <cell r="G463">
            <v>0</v>
          </cell>
          <cell r="H463">
            <v>6000</v>
          </cell>
          <cell r="I463">
            <v>0</v>
          </cell>
          <cell r="J463">
            <v>6000</v>
          </cell>
          <cell r="K463">
            <v>6000</v>
          </cell>
        </row>
        <row r="464"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-29861548</v>
          </cell>
        </row>
        <row r="465"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-1021152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30882700</v>
          </cell>
        </row>
        <row r="467">
          <cell r="F467">
            <v>0</v>
          </cell>
          <cell r="G467">
            <v>-1251382.78</v>
          </cell>
          <cell r="H467">
            <v>-1251382.78</v>
          </cell>
          <cell r="I467">
            <v>0</v>
          </cell>
          <cell r="J467">
            <v>-1251382.78</v>
          </cell>
          <cell r="K467">
            <v>0</v>
          </cell>
        </row>
        <row r="468">
          <cell r="F468">
            <v>0</v>
          </cell>
          <cell r="G468">
            <v>-250600000</v>
          </cell>
          <cell r="H468">
            <v>-250600000</v>
          </cell>
          <cell r="I468">
            <v>0</v>
          </cell>
          <cell r="J468">
            <v>-250600000</v>
          </cell>
          <cell r="K468">
            <v>0</v>
          </cell>
        </row>
        <row r="469">
          <cell r="F469">
            <v>6317993834</v>
          </cell>
          <cell r="G469">
            <v>-5196055817.7799997</v>
          </cell>
          <cell r="H469">
            <v>1121938016.22</v>
          </cell>
          <cell r="I469">
            <v>0</v>
          </cell>
          <cell r="J469">
            <v>1121938016.22</v>
          </cell>
          <cell r="K469">
            <v>4938067786</v>
          </cell>
        </row>
        <row r="470"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30882700</v>
          </cell>
        </row>
        <row r="471">
          <cell r="F471">
            <v>-14211138</v>
          </cell>
          <cell r="G471">
            <v>-528259424</v>
          </cell>
          <cell r="H471">
            <v>-542470562</v>
          </cell>
          <cell r="I471">
            <v>0</v>
          </cell>
          <cell r="J471">
            <v>-542470562</v>
          </cell>
          <cell r="K471">
            <v>-12298840</v>
          </cell>
        </row>
        <row r="472">
          <cell r="F472">
            <v>-14211138</v>
          </cell>
          <cell r="G472">
            <v>-528259424</v>
          </cell>
          <cell r="H472">
            <v>-542470562</v>
          </cell>
          <cell r="I472">
            <v>0</v>
          </cell>
          <cell r="J472">
            <v>-542470562</v>
          </cell>
          <cell r="K472">
            <v>-12298840</v>
          </cell>
        </row>
        <row r="473">
          <cell r="F473">
            <v>6317993834</v>
          </cell>
          <cell r="G473">
            <v>-5218895347.7799997</v>
          </cell>
          <cell r="H473">
            <v>1099098486.22</v>
          </cell>
          <cell r="I473">
            <v>0</v>
          </cell>
          <cell r="J473">
            <v>1099098486.22</v>
          </cell>
          <cell r="K473">
            <v>4938067786</v>
          </cell>
        </row>
        <row r="474"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-2061320</v>
          </cell>
        </row>
        <row r="484"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-2583694</v>
          </cell>
        </row>
        <row r="485">
          <cell r="F485">
            <v>-2924594</v>
          </cell>
          <cell r="G485">
            <v>2563</v>
          </cell>
          <cell r="H485">
            <v>-2922031</v>
          </cell>
          <cell r="I485">
            <v>0</v>
          </cell>
          <cell r="J485">
            <v>-2922031</v>
          </cell>
          <cell r="K485">
            <v>-2935524</v>
          </cell>
        </row>
        <row r="486">
          <cell r="F486">
            <v>-3344973</v>
          </cell>
          <cell r="G486">
            <v>2812</v>
          </cell>
          <cell r="H486">
            <v>-3342161</v>
          </cell>
          <cell r="I486">
            <v>0</v>
          </cell>
          <cell r="J486">
            <v>-3342161</v>
          </cell>
          <cell r="K486">
            <v>-3356025</v>
          </cell>
        </row>
        <row r="487">
          <cell r="F487">
            <v>-7476691</v>
          </cell>
          <cell r="G487">
            <v>1276</v>
          </cell>
          <cell r="H487">
            <v>-7475415</v>
          </cell>
          <cell r="I487">
            <v>0</v>
          </cell>
          <cell r="J487">
            <v>-7475415</v>
          </cell>
          <cell r="K487">
            <v>-7521635</v>
          </cell>
        </row>
        <row r="488">
          <cell r="F488">
            <v>-3384125</v>
          </cell>
          <cell r="G488">
            <v>5976</v>
          </cell>
          <cell r="H488">
            <v>-3378149</v>
          </cell>
          <cell r="I488">
            <v>0</v>
          </cell>
          <cell r="J488">
            <v>-3378149</v>
          </cell>
          <cell r="K488">
            <v>-3402614</v>
          </cell>
        </row>
        <row r="489">
          <cell r="F489">
            <v>-6184567</v>
          </cell>
          <cell r="G489">
            <v>12950</v>
          </cell>
          <cell r="H489">
            <v>-6171617</v>
          </cell>
          <cell r="I489">
            <v>0</v>
          </cell>
          <cell r="J489">
            <v>-6171617</v>
          </cell>
          <cell r="K489">
            <v>-6224943</v>
          </cell>
        </row>
        <row r="490">
          <cell r="F490">
            <v>-4827536</v>
          </cell>
          <cell r="G490">
            <v>7270</v>
          </cell>
          <cell r="H490">
            <v>-4820266</v>
          </cell>
          <cell r="I490">
            <v>0</v>
          </cell>
          <cell r="J490">
            <v>-4820266</v>
          </cell>
          <cell r="K490">
            <v>-4863434</v>
          </cell>
        </row>
        <row r="491">
          <cell r="F491">
            <v>-6695284</v>
          </cell>
          <cell r="G491">
            <v>20340</v>
          </cell>
          <cell r="H491">
            <v>-6674944</v>
          </cell>
          <cell r="I491">
            <v>0</v>
          </cell>
          <cell r="J491">
            <v>-6674944</v>
          </cell>
          <cell r="K491">
            <v>-6747777</v>
          </cell>
        </row>
        <row r="492">
          <cell r="F492">
            <v>-4093752</v>
          </cell>
          <cell r="G492">
            <v>9736</v>
          </cell>
          <cell r="H492">
            <v>-4084016</v>
          </cell>
          <cell r="I492">
            <v>0</v>
          </cell>
          <cell r="J492">
            <v>-4084016</v>
          </cell>
          <cell r="K492">
            <v>-4133302</v>
          </cell>
        </row>
        <row r="493">
          <cell r="F493">
            <v>-9564364</v>
          </cell>
          <cell r="G493">
            <v>42685</v>
          </cell>
          <cell r="H493">
            <v>-9521679</v>
          </cell>
          <cell r="I493">
            <v>0</v>
          </cell>
          <cell r="J493">
            <v>-9521679</v>
          </cell>
          <cell r="K493">
            <v>-9693549</v>
          </cell>
        </row>
        <row r="494">
          <cell r="F494">
            <v>-4431310</v>
          </cell>
          <cell r="G494">
            <v>16103</v>
          </cell>
          <cell r="H494">
            <v>-4415207</v>
          </cell>
          <cell r="I494">
            <v>0</v>
          </cell>
          <cell r="J494">
            <v>-4415207</v>
          </cell>
          <cell r="K494">
            <v>-4464808</v>
          </cell>
        </row>
        <row r="495">
          <cell r="F495">
            <v>-9438703</v>
          </cell>
          <cell r="G495">
            <v>107558</v>
          </cell>
          <cell r="H495">
            <v>-9331145</v>
          </cell>
          <cell r="I495">
            <v>0</v>
          </cell>
          <cell r="J495">
            <v>-9331145</v>
          </cell>
          <cell r="K495">
            <v>-9739120</v>
          </cell>
        </row>
        <row r="496">
          <cell r="F496">
            <v>-4096272</v>
          </cell>
          <cell r="G496">
            <v>43741</v>
          </cell>
          <cell r="H496">
            <v>-4052531</v>
          </cell>
          <cell r="I496">
            <v>0</v>
          </cell>
          <cell r="J496">
            <v>-4052531</v>
          </cell>
          <cell r="K496">
            <v>-2169531</v>
          </cell>
        </row>
        <row r="497">
          <cell r="F497">
            <v>-36859453</v>
          </cell>
          <cell r="G497">
            <v>27362650</v>
          </cell>
          <cell r="H497">
            <v>-9496803</v>
          </cell>
          <cell r="I497">
            <v>0</v>
          </cell>
          <cell r="J497">
            <v>-9496803</v>
          </cell>
          <cell r="K497">
            <v>0</v>
          </cell>
        </row>
        <row r="498">
          <cell r="F498">
            <v>-673689650</v>
          </cell>
          <cell r="G498">
            <v>669076368</v>
          </cell>
          <cell r="H498">
            <v>-4613282</v>
          </cell>
          <cell r="I498">
            <v>0</v>
          </cell>
          <cell r="J498">
            <v>-4613282</v>
          </cell>
          <cell r="K498">
            <v>0</v>
          </cell>
        </row>
        <row r="499">
          <cell r="F499">
            <v>-777011274</v>
          </cell>
          <cell r="G499">
            <v>696712028</v>
          </cell>
          <cell r="H499">
            <v>-80299246</v>
          </cell>
          <cell r="I499">
            <v>0</v>
          </cell>
          <cell r="J499">
            <v>-80299246</v>
          </cell>
          <cell r="K499">
            <v>-69897276</v>
          </cell>
        </row>
        <row r="500">
          <cell r="F500">
            <v>-4096272</v>
          </cell>
          <cell r="G500">
            <v>43741</v>
          </cell>
          <cell r="H500">
            <v>-4052531</v>
          </cell>
          <cell r="I500">
            <v>0</v>
          </cell>
          <cell r="J500">
            <v>-4052531</v>
          </cell>
          <cell r="K500">
            <v>-2169531</v>
          </cell>
        </row>
        <row r="501"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F502">
            <v>-94714208</v>
          </cell>
          <cell r="G502">
            <v>-385609</v>
          </cell>
          <cell r="H502">
            <v>-95099817</v>
          </cell>
          <cell r="I502">
            <v>0</v>
          </cell>
          <cell r="J502">
            <v>-95099817</v>
          </cell>
          <cell r="K502">
            <v>-110689621</v>
          </cell>
        </row>
        <row r="503">
          <cell r="F503">
            <v>-4896099</v>
          </cell>
          <cell r="G503">
            <v>-2843</v>
          </cell>
          <cell r="H503">
            <v>-4898942</v>
          </cell>
          <cell r="I503">
            <v>0</v>
          </cell>
          <cell r="J503">
            <v>-4898942</v>
          </cell>
          <cell r="K503">
            <v>-9156164</v>
          </cell>
        </row>
        <row r="504">
          <cell r="F504">
            <v>-2081818</v>
          </cell>
          <cell r="G504">
            <v>-4209</v>
          </cell>
          <cell r="H504">
            <v>-2086027</v>
          </cell>
          <cell r="I504">
            <v>0</v>
          </cell>
          <cell r="J504">
            <v>-2086027</v>
          </cell>
          <cell r="K504">
            <v>-2448434</v>
          </cell>
        </row>
        <row r="505">
          <cell r="F505">
            <v>-186575</v>
          </cell>
          <cell r="G505">
            <v>0</v>
          </cell>
          <cell r="H505">
            <v>-186575</v>
          </cell>
          <cell r="I505">
            <v>0</v>
          </cell>
          <cell r="J505">
            <v>-186575</v>
          </cell>
          <cell r="K505">
            <v>-57687</v>
          </cell>
        </row>
        <row r="506">
          <cell r="F506">
            <v>-13304382</v>
          </cell>
          <cell r="G506">
            <v>0</v>
          </cell>
          <cell r="H506">
            <v>-13304382</v>
          </cell>
          <cell r="I506">
            <v>0</v>
          </cell>
          <cell r="J506">
            <v>-13304382</v>
          </cell>
          <cell r="K506">
            <v>-19482203</v>
          </cell>
        </row>
        <row r="507">
          <cell r="F507">
            <v>-256166385</v>
          </cell>
          <cell r="G507">
            <v>-26949</v>
          </cell>
          <cell r="H507">
            <v>-256193334</v>
          </cell>
          <cell r="I507">
            <v>0</v>
          </cell>
          <cell r="J507">
            <v>-256193334</v>
          </cell>
          <cell r="K507">
            <v>-209390093</v>
          </cell>
        </row>
        <row r="508">
          <cell r="F508">
            <v>-306645</v>
          </cell>
          <cell r="G508">
            <v>0</v>
          </cell>
          <cell r="H508">
            <v>-306645</v>
          </cell>
          <cell r="I508">
            <v>0</v>
          </cell>
          <cell r="J508">
            <v>-306645</v>
          </cell>
          <cell r="K508">
            <v>-307315</v>
          </cell>
        </row>
        <row r="509">
          <cell r="F509">
            <v>-12086173</v>
          </cell>
          <cell r="G509">
            <v>32555</v>
          </cell>
          <cell r="H509">
            <v>-12053618</v>
          </cell>
          <cell r="I509">
            <v>0</v>
          </cell>
          <cell r="J509">
            <v>-12053618</v>
          </cell>
          <cell r="K509">
            <v>-14003395</v>
          </cell>
        </row>
        <row r="510">
          <cell r="F510">
            <v>-137129565</v>
          </cell>
          <cell r="G510">
            <v>-8589041</v>
          </cell>
          <cell r="H510">
            <v>-145718606</v>
          </cell>
          <cell r="I510">
            <v>0</v>
          </cell>
          <cell r="J510">
            <v>-145718606</v>
          </cell>
          <cell r="K510">
            <v>-144155937</v>
          </cell>
        </row>
        <row r="511">
          <cell r="F511">
            <v>-79400</v>
          </cell>
          <cell r="G511">
            <v>12950</v>
          </cell>
          <cell r="H511">
            <v>-66450</v>
          </cell>
          <cell r="I511">
            <v>0</v>
          </cell>
          <cell r="J511">
            <v>-66450</v>
          </cell>
          <cell r="K511">
            <v>-281990</v>
          </cell>
        </row>
        <row r="512">
          <cell r="F512">
            <v>-9192089</v>
          </cell>
          <cell r="G512">
            <v>0</v>
          </cell>
          <cell r="H512">
            <v>-9192089</v>
          </cell>
          <cell r="I512">
            <v>0</v>
          </cell>
          <cell r="J512">
            <v>-9192089</v>
          </cell>
          <cell r="K512">
            <v>-5633031</v>
          </cell>
        </row>
        <row r="513">
          <cell r="F513">
            <v>-151719604</v>
          </cell>
          <cell r="G513">
            <v>48839906</v>
          </cell>
          <cell r="H513">
            <v>-102879698</v>
          </cell>
          <cell r="I513">
            <v>0</v>
          </cell>
          <cell r="J513">
            <v>-102879698</v>
          </cell>
          <cell r="K513">
            <v>-44798573</v>
          </cell>
        </row>
        <row r="514">
          <cell r="F514">
            <v>31723</v>
          </cell>
          <cell r="G514">
            <v>0</v>
          </cell>
          <cell r="H514">
            <v>31723</v>
          </cell>
          <cell r="I514">
            <v>0</v>
          </cell>
          <cell r="J514">
            <v>31723</v>
          </cell>
          <cell r="K514">
            <v>-55688</v>
          </cell>
        </row>
        <row r="515">
          <cell r="F515">
            <v>8</v>
          </cell>
          <cell r="G515">
            <v>0</v>
          </cell>
          <cell r="H515">
            <v>8</v>
          </cell>
          <cell r="I515">
            <v>0</v>
          </cell>
          <cell r="J515">
            <v>8</v>
          </cell>
          <cell r="K515">
            <v>0</v>
          </cell>
        </row>
        <row r="516">
          <cell r="F516">
            <v>-4</v>
          </cell>
          <cell r="G516">
            <v>0</v>
          </cell>
          <cell r="H516">
            <v>-4</v>
          </cell>
          <cell r="I516">
            <v>0</v>
          </cell>
          <cell r="J516">
            <v>-4</v>
          </cell>
          <cell r="K516">
            <v>48</v>
          </cell>
        </row>
        <row r="517">
          <cell r="F517">
            <v>3248</v>
          </cell>
          <cell r="G517">
            <v>-3248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F518">
            <v>-9</v>
          </cell>
          <cell r="G518">
            <v>0</v>
          </cell>
          <cell r="H518">
            <v>-9</v>
          </cell>
          <cell r="I518">
            <v>0</v>
          </cell>
          <cell r="J518">
            <v>-9</v>
          </cell>
          <cell r="K518">
            <v>-11704</v>
          </cell>
        </row>
        <row r="519">
          <cell r="F519">
            <v>-7092872</v>
          </cell>
          <cell r="G519">
            <v>0</v>
          </cell>
          <cell r="H519">
            <v>-7092872</v>
          </cell>
          <cell r="I519">
            <v>0</v>
          </cell>
          <cell r="J519">
            <v>-7092872</v>
          </cell>
          <cell r="K519">
            <v>0</v>
          </cell>
        </row>
        <row r="520">
          <cell r="F520">
            <v>313855</v>
          </cell>
          <cell r="G520">
            <v>-298194</v>
          </cell>
          <cell r="H520">
            <v>15661</v>
          </cell>
          <cell r="I520">
            <v>0</v>
          </cell>
          <cell r="J520">
            <v>15661</v>
          </cell>
          <cell r="K520">
            <v>-74070</v>
          </cell>
        </row>
        <row r="521">
          <cell r="F521">
            <v>-47223320</v>
          </cell>
          <cell r="G521">
            <v>1087019</v>
          </cell>
          <cell r="H521">
            <v>-46136301</v>
          </cell>
          <cell r="I521">
            <v>0</v>
          </cell>
          <cell r="J521">
            <v>-46136301</v>
          </cell>
          <cell r="K521">
            <v>-18393986</v>
          </cell>
        </row>
        <row r="522">
          <cell r="F522">
            <v>-86179304</v>
          </cell>
          <cell r="G522">
            <v>77537.64</v>
          </cell>
          <cell r="H522">
            <v>-86101766.359999999</v>
          </cell>
          <cell r="I522">
            <v>0</v>
          </cell>
          <cell r="J522">
            <v>-86101766.359999999</v>
          </cell>
          <cell r="K522">
            <v>-139804743</v>
          </cell>
        </row>
        <row r="523">
          <cell r="F523">
            <v>-205599484</v>
          </cell>
          <cell r="G523">
            <v>1881814.03</v>
          </cell>
          <cell r="H523">
            <v>-203717669.97</v>
          </cell>
          <cell r="I523">
            <v>0</v>
          </cell>
          <cell r="J523">
            <v>-203717669.97</v>
          </cell>
          <cell r="K523">
            <v>-115647985</v>
          </cell>
        </row>
        <row r="524">
          <cell r="F524">
            <v>-24162744</v>
          </cell>
          <cell r="G524">
            <v>0</v>
          </cell>
          <cell r="H524">
            <v>-24162744</v>
          </cell>
          <cell r="I524">
            <v>0</v>
          </cell>
          <cell r="J524">
            <v>-24162744</v>
          </cell>
          <cell r="K524">
            <v>-9033628</v>
          </cell>
        </row>
        <row r="525">
          <cell r="F525">
            <v>6007798</v>
          </cell>
          <cell r="G525">
            <v>-17406006</v>
          </cell>
          <cell r="H525">
            <v>-11398208</v>
          </cell>
          <cell r="I525">
            <v>0</v>
          </cell>
          <cell r="J525">
            <v>-11398208</v>
          </cell>
          <cell r="K525">
            <v>-3564599</v>
          </cell>
        </row>
        <row r="526">
          <cell r="F526">
            <v>-2067283</v>
          </cell>
          <cell r="G526">
            <v>0</v>
          </cell>
          <cell r="H526">
            <v>-2067283</v>
          </cell>
          <cell r="I526">
            <v>0</v>
          </cell>
          <cell r="J526">
            <v>-2067283</v>
          </cell>
          <cell r="K526">
            <v>-1591688</v>
          </cell>
        </row>
        <row r="527">
          <cell r="F527">
            <v>-11331952</v>
          </cell>
          <cell r="G527">
            <v>4938484</v>
          </cell>
          <cell r="H527">
            <v>-6393468</v>
          </cell>
          <cell r="I527">
            <v>0</v>
          </cell>
          <cell r="J527">
            <v>-6393468</v>
          </cell>
          <cell r="K527">
            <v>-116414</v>
          </cell>
        </row>
        <row r="528">
          <cell r="F528">
            <v>-3518118</v>
          </cell>
          <cell r="G528">
            <v>-2418</v>
          </cell>
          <cell r="H528">
            <v>-3520536</v>
          </cell>
          <cell r="I528">
            <v>0</v>
          </cell>
          <cell r="J528">
            <v>-3520536</v>
          </cell>
          <cell r="K528">
            <v>-2210663</v>
          </cell>
        </row>
        <row r="529">
          <cell r="F529">
            <v>-1263974</v>
          </cell>
          <cell r="G529">
            <v>5654</v>
          </cell>
          <cell r="H529">
            <v>-1258320</v>
          </cell>
          <cell r="I529">
            <v>0</v>
          </cell>
          <cell r="J529">
            <v>-1258320</v>
          </cell>
          <cell r="K529">
            <v>-1268116</v>
          </cell>
        </row>
        <row r="530">
          <cell r="F530">
            <v>-272483</v>
          </cell>
          <cell r="G530">
            <v>-2545</v>
          </cell>
          <cell r="H530">
            <v>-275028</v>
          </cell>
          <cell r="I530">
            <v>0</v>
          </cell>
          <cell r="J530">
            <v>-275028</v>
          </cell>
          <cell r="K530">
            <v>-182388</v>
          </cell>
        </row>
        <row r="531">
          <cell r="F531">
            <v>-700845</v>
          </cell>
          <cell r="G531">
            <v>1130</v>
          </cell>
          <cell r="H531">
            <v>-699715</v>
          </cell>
          <cell r="I531">
            <v>0</v>
          </cell>
          <cell r="J531">
            <v>-699715</v>
          </cell>
          <cell r="K531">
            <v>-457285</v>
          </cell>
        </row>
        <row r="532">
          <cell r="F532">
            <v>-79235</v>
          </cell>
          <cell r="G532">
            <v>-1010</v>
          </cell>
          <cell r="H532">
            <v>-80245</v>
          </cell>
          <cell r="I532">
            <v>0</v>
          </cell>
          <cell r="J532">
            <v>-80245</v>
          </cell>
          <cell r="K532">
            <v>-94765</v>
          </cell>
        </row>
        <row r="533">
          <cell r="F533">
            <v>-81066</v>
          </cell>
          <cell r="G533">
            <v>52356</v>
          </cell>
          <cell r="H533">
            <v>-28710</v>
          </cell>
          <cell r="I533">
            <v>0</v>
          </cell>
          <cell r="J533">
            <v>-28710</v>
          </cell>
          <cell r="K533">
            <v>-63688</v>
          </cell>
        </row>
        <row r="534"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-434925</v>
          </cell>
        </row>
        <row r="535">
          <cell r="F535">
            <v>-55644774</v>
          </cell>
          <cell r="G535">
            <v>4734262</v>
          </cell>
          <cell r="H535">
            <v>-50910512</v>
          </cell>
          <cell r="I535">
            <v>0</v>
          </cell>
          <cell r="J535">
            <v>-50910512</v>
          </cell>
          <cell r="K535">
            <v>-24770098</v>
          </cell>
        </row>
        <row r="536">
          <cell r="F536">
            <v>-3576694</v>
          </cell>
          <cell r="G536">
            <v>-774598</v>
          </cell>
          <cell r="H536">
            <v>-4351292</v>
          </cell>
          <cell r="I536">
            <v>0</v>
          </cell>
          <cell r="J536">
            <v>-4351292</v>
          </cell>
          <cell r="K536">
            <v>-6226303</v>
          </cell>
        </row>
        <row r="537"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F538">
            <v>-24959925</v>
          </cell>
          <cell r="G538">
            <v>-197891</v>
          </cell>
          <cell r="H538">
            <v>-25157816</v>
          </cell>
          <cell r="I538">
            <v>0</v>
          </cell>
          <cell r="J538">
            <v>-25157816</v>
          </cell>
          <cell r="K538">
            <v>-27891772</v>
          </cell>
        </row>
        <row r="539">
          <cell r="F539">
            <v>-18486567</v>
          </cell>
          <cell r="G539">
            <v>0</v>
          </cell>
          <cell r="H539">
            <v>-18486567</v>
          </cell>
          <cell r="I539">
            <v>0</v>
          </cell>
          <cell r="J539">
            <v>-18486567</v>
          </cell>
          <cell r="K539">
            <v>-894641</v>
          </cell>
        </row>
        <row r="540">
          <cell r="F540">
            <v>-596741</v>
          </cell>
          <cell r="G540">
            <v>0</v>
          </cell>
          <cell r="H540">
            <v>-596741</v>
          </cell>
          <cell r="I540">
            <v>0</v>
          </cell>
          <cell r="J540">
            <v>-596741</v>
          </cell>
          <cell r="K540">
            <v>-4875627</v>
          </cell>
        </row>
        <row r="541">
          <cell r="F541">
            <v>-32903</v>
          </cell>
          <cell r="G541">
            <v>32904</v>
          </cell>
          <cell r="H541">
            <v>1</v>
          </cell>
          <cell r="I541">
            <v>0</v>
          </cell>
          <cell r="J541">
            <v>1</v>
          </cell>
          <cell r="K541">
            <v>-372815</v>
          </cell>
        </row>
        <row r="542"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F543">
            <v>-323275</v>
          </cell>
          <cell r="G543">
            <v>-22286</v>
          </cell>
          <cell r="H543">
            <v>-345561</v>
          </cell>
          <cell r="I543">
            <v>0</v>
          </cell>
          <cell r="J543">
            <v>-345561</v>
          </cell>
          <cell r="K543">
            <v>-13218</v>
          </cell>
        </row>
        <row r="544">
          <cell r="F544">
            <v>0</v>
          </cell>
          <cell r="G544">
            <v>187573</v>
          </cell>
          <cell r="H544">
            <v>187573</v>
          </cell>
          <cell r="I544">
            <v>0</v>
          </cell>
          <cell r="J544">
            <v>187573</v>
          </cell>
          <cell r="K544">
            <v>-201468</v>
          </cell>
        </row>
        <row r="545">
          <cell r="F545">
            <v>-249</v>
          </cell>
          <cell r="G545">
            <v>0</v>
          </cell>
          <cell r="H545">
            <v>-249</v>
          </cell>
          <cell r="I545">
            <v>0</v>
          </cell>
          <cell r="J545">
            <v>-249</v>
          </cell>
          <cell r="K545">
            <v>-73848</v>
          </cell>
        </row>
        <row r="546">
          <cell r="F546">
            <v>1597599</v>
          </cell>
          <cell r="G546">
            <v>29805</v>
          </cell>
          <cell r="H546">
            <v>1627404</v>
          </cell>
          <cell r="I546">
            <v>0</v>
          </cell>
          <cell r="J546">
            <v>1627404</v>
          </cell>
          <cell r="K546">
            <v>-1996001</v>
          </cell>
        </row>
        <row r="547">
          <cell r="F547">
            <v>98292</v>
          </cell>
          <cell r="G547">
            <v>15347</v>
          </cell>
          <cell r="H547">
            <v>113639</v>
          </cell>
          <cell r="I547">
            <v>0</v>
          </cell>
          <cell r="J547">
            <v>113639</v>
          </cell>
          <cell r="K547">
            <v>-105711</v>
          </cell>
        </row>
        <row r="548">
          <cell r="F548">
            <v>-960560</v>
          </cell>
          <cell r="G548">
            <v>4932</v>
          </cell>
          <cell r="H548">
            <v>-955628</v>
          </cell>
          <cell r="I548">
            <v>0</v>
          </cell>
          <cell r="J548">
            <v>-955628</v>
          </cell>
          <cell r="K548">
            <v>-561016</v>
          </cell>
        </row>
        <row r="549">
          <cell r="F549">
            <v>-7247822</v>
          </cell>
          <cell r="G549">
            <v>43954</v>
          </cell>
          <cell r="H549">
            <v>-7203868</v>
          </cell>
          <cell r="I549">
            <v>0</v>
          </cell>
          <cell r="J549">
            <v>-7203868</v>
          </cell>
          <cell r="K549">
            <v>-6472203</v>
          </cell>
        </row>
        <row r="550">
          <cell r="F550">
            <v>-1794020</v>
          </cell>
          <cell r="G550">
            <v>87467</v>
          </cell>
          <cell r="H550">
            <v>-1706553</v>
          </cell>
          <cell r="I550">
            <v>0</v>
          </cell>
          <cell r="J550">
            <v>-1706553</v>
          </cell>
          <cell r="K550">
            <v>-856527</v>
          </cell>
        </row>
        <row r="551">
          <cell r="F551">
            <v>-729288</v>
          </cell>
          <cell r="G551">
            <v>0</v>
          </cell>
          <cell r="H551">
            <v>-729288</v>
          </cell>
          <cell r="I551">
            <v>0</v>
          </cell>
          <cell r="J551">
            <v>-729288</v>
          </cell>
          <cell r="K551">
            <v>0</v>
          </cell>
        </row>
        <row r="552">
          <cell r="F552">
            <v>-845360</v>
          </cell>
          <cell r="G552">
            <v>0</v>
          </cell>
          <cell r="H552">
            <v>-845360</v>
          </cell>
          <cell r="I552">
            <v>0</v>
          </cell>
          <cell r="J552">
            <v>-845360</v>
          </cell>
          <cell r="K552">
            <v>-1607893</v>
          </cell>
        </row>
        <row r="553"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>
            <v>916092</v>
          </cell>
          <cell r="G554">
            <v>39626</v>
          </cell>
          <cell r="H554">
            <v>955718</v>
          </cell>
          <cell r="I554">
            <v>0</v>
          </cell>
          <cell r="J554">
            <v>955718</v>
          </cell>
          <cell r="K554">
            <v>2958083</v>
          </cell>
        </row>
        <row r="555">
          <cell r="F555">
            <v>-1898638</v>
          </cell>
          <cell r="G555">
            <v>1898638</v>
          </cell>
          <cell r="H555">
            <v>0</v>
          </cell>
          <cell r="I555">
            <v>0</v>
          </cell>
          <cell r="J555">
            <v>0</v>
          </cell>
          <cell r="K555">
            <v>-1153</v>
          </cell>
        </row>
        <row r="556"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F557">
            <v>-38924290</v>
          </cell>
          <cell r="G557">
            <v>56474</v>
          </cell>
          <cell r="H557">
            <v>-38867816</v>
          </cell>
          <cell r="I557">
            <v>0</v>
          </cell>
          <cell r="J557">
            <v>-38867816</v>
          </cell>
          <cell r="K557">
            <v>-24508391</v>
          </cell>
        </row>
        <row r="558">
          <cell r="F558">
            <v>-33109450</v>
          </cell>
          <cell r="G558">
            <v>24386424</v>
          </cell>
          <cell r="H558">
            <v>-8723026</v>
          </cell>
          <cell r="I558">
            <v>0</v>
          </cell>
          <cell r="J558">
            <v>-8723026</v>
          </cell>
          <cell r="K558">
            <v>-42766157</v>
          </cell>
        </row>
        <row r="559"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-417</v>
          </cell>
        </row>
        <row r="561"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>
            <v>-274060</v>
          </cell>
          <cell r="G562">
            <v>0</v>
          </cell>
          <cell r="H562">
            <v>-274060</v>
          </cell>
          <cell r="I562">
            <v>0</v>
          </cell>
          <cell r="J562">
            <v>-274060</v>
          </cell>
          <cell r="K562">
            <v>-275820</v>
          </cell>
        </row>
        <row r="563">
          <cell r="F563">
            <v>-575739</v>
          </cell>
          <cell r="G563">
            <v>288642</v>
          </cell>
          <cell r="H563">
            <v>-287097</v>
          </cell>
          <cell r="I563">
            <v>0</v>
          </cell>
          <cell r="J563">
            <v>-287097</v>
          </cell>
          <cell r="K563">
            <v>-567559</v>
          </cell>
        </row>
        <row r="564">
          <cell r="F564">
            <v>-939</v>
          </cell>
          <cell r="G564">
            <v>939</v>
          </cell>
          <cell r="H564">
            <v>0</v>
          </cell>
          <cell r="I564">
            <v>0</v>
          </cell>
          <cell r="J564">
            <v>0</v>
          </cell>
          <cell r="K564">
            <v>1195</v>
          </cell>
        </row>
        <row r="565">
          <cell r="F565">
            <v>-1707</v>
          </cell>
          <cell r="G565">
            <v>1707</v>
          </cell>
          <cell r="H565">
            <v>0</v>
          </cell>
          <cell r="I565">
            <v>0</v>
          </cell>
          <cell r="J565">
            <v>0</v>
          </cell>
          <cell r="K565">
            <v>2171</v>
          </cell>
        </row>
        <row r="566">
          <cell r="F566">
            <v>73</v>
          </cell>
          <cell r="G566">
            <v>-73</v>
          </cell>
          <cell r="H566">
            <v>0</v>
          </cell>
          <cell r="I566">
            <v>0</v>
          </cell>
          <cell r="J566">
            <v>0</v>
          </cell>
          <cell r="K566">
            <v>73</v>
          </cell>
        </row>
        <row r="567">
          <cell r="F567">
            <v>-214</v>
          </cell>
          <cell r="G567">
            <v>214</v>
          </cell>
          <cell r="H567">
            <v>0</v>
          </cell>
          <cell r="I567">
            <v>0</v>
          </cell>
          <cell r="J567">
            <v>0</v>
          </cell>
          <cell r="K567">
            <v>272</v>
          </cell>
        </row>
        <row r="568">
          <cell r="F568">
            <v>-412</v>
          </cell>
          <cell r="G568">
            <v>413</v>
          </cell>
          <cell r="H568">
            <v>1</v>
          </cell>
          <cell r="I568">
            <v>0</v>
          </cell>
          <cell r="J568">
            <v>1</v>
          </cell>
          <cell r="K568">
            <v>524</v>
          </cell>
        </row>
        <row r="569">
          <cell r="F569">
            <v>-434</v>
          </cell>
          <cell r="G569">
            <v>434</v>
          </cell>
          <cell r="H569">
            <v>0</v>
          </cell>
          <cell r="I569">
            <v>0</v>
          </cell>
          <cell r="J569">
            <v>0</v>
          </cell>
          <cell r="K569">
            <v>552</v>
          </cell>
        </row>
        <row r="570">
          <cell r="F570">
            <v>8807</v>
          </cell>
          <cell r="G570">
            <v>-8808</v>
          </cell>
          <cell r="H570">
            <v>-1</v>
          </cell>
          <cell r="I570">
            <v>0</v>
          </cell>
          <cell r="J570">
            <v>-1</v>
          </cell>
          <cell r="K570">
            <v>11256</v>
          </cell>
        </row>
        <row r="571"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F572">
            <v>9937</v>
          </cell>
          <cell r="G572">
            <v>0</v>
          </cell>
          <cell r="H572">
            <v>9937</v>
          </cell>
          <cell r="I572">
            <v>0</v>
          </cell>
          <cell r="J572">
            <v>9937</v>
          </cell>
          <cell r="K572">
            <v>0</v>
          </cell>
        </row>
        <row r="573">
          <cell r="F573">
            <v>-2528364</v>
          </cell>
          <cell r="G573">
            <v>0</v>
          </cell>
          <cell r="H573">
            <v>-2528364</v>
          </cell>
          <cell r="I573">
            <v>0</v>
          </cell>
          <cell r="J573">
            <v>-2528364</v>
          </cell>
          <cell r="K573">
            <v>9219104</v>
          </cell>
        </row>
        <row r="574"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>
            <v>186374</v>
          </cell>
          <cell r="G575">
            <v>0</v>
          </cell>
          <cell r="H575">
            <v>186374</v>
          </cell>
          <cell r="I575">
            <v>0</v>
          </cell>
          <cell r="J575">
            <v>186374</v>
          </cell>
          <cell r="K575">
            <v>186373</v>
          </cell>
        </row>
        <row r="576">
          <cell r="F576">
            <v>50601</v>
          </cell>
          <cell r="G576">
            <v>0</v>
          </cell>
          <cell r="H576">
            <v>50601</v>
          </cell>
          <cell r="I576">
            <v>0</v>
          </cell>
          <cell r="J576">
            <v>50601</v>
          </cell>
          <cell r="K576">
            <v>0</v>
          </cell>
        </row>
        <row r="577">
          <cell r="F577">
            <v>-539719</v>
          </cell>
          <cell r="G577">
            <v>0</v>
          </cell>
          <cell r="H577">
            <v>-539719</v>
          </cell>
          <cell r="I577">
            <v>0</v>
          </cell>
          <cell r="J577">
            <v>-539719</v>
          </cell>
          <cell r="K577">
            <v>-104184</v>
          </cell>
        </row>
        <row r="578">
          <cell r="F578">
            <v>-3667826</v>
          </cell>
          <cell r="G578">
            <v>0</v>
          </cell>
          <cell r="H578">
            <v>-3667826</v>
          </cell>
          <cell r="I578">
            <v>0</v>
          </cell>
          <cell r="J578">
            <v>-3667826</v>
          </cell>
          <cell r="K578">
            <v>-3027812</v>
          </cell>
        </row>
        <row r="579"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>
            <v>5448</v>
          </cell>
          <cell r="G580">
            <v>0</v>
          </cell>
          <cell r="H580">
            <v>5448</v>
          </cell>
          <cell r="I580">
            <v>0</v>
          </cell>
          <cell r="J580">
            <v>5448</v>
          </cell>
          <cell r="K580">
            <v>2780</v>
          </cell>
        </row>
        <row r="581"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-374</v>
          </cell>
        </row>
        <row r="584">
          <cell r="F584">
            <v>-286222</v>
          </cell>
          <cell r="G584">
            <v>154438</v>
          </cell>
          <cell r="H584">
            <v>-131784</v>
          </cell>
          <cell r="I584">
            <v>0</v>
          </cell>
          <cell r="J584">
            <v>-131784</v>
          </cell>
          <cell r="K584">
            <v>0</v>
          </cell>
        </row>
        <row r="585">
          <cell r="F585">
            <v>-780788</v>
          </cell>
          <cell r="G585">
            <v>0</v>
          </cell>
          <cell r="H585">
            <v>-780788</v>
          </cell>
          <cell r="I585">
            <v>0</v>
          </cell>
          <cell r="J585">
            <v>-780788</v>
          </cell>
          <cell r="K585">
            <v>-785021</v>
          </cell>
        </row>
        <row r="586">
          <cell r="F586">
            <v>-5441918</v>
          </cell>
          <cell r="G586">
            <v>0</v>
          </cell>
          <cell r="H586">
            <v>-5441918</v>
          </cell>
          <cell r="I586">
            <v>0</v>
          </cell>
          <cell r="J586">
            <v>-5441918</v>
          </cell>
          <cell r="K586">
            <v>-8331380</v>
          </cell>
        </row>
        <row r="587">
          <cell r="F587">
            <v>-2673246</v>
          </cell>
          <cell r="G587">
            <v>0</v>
          </cell>
          <cell r="H587">
            <v>-2673246</v>
          </cell>
          <cell r="I587">
            <v>0</v>
          </cell>
          <cell r="J587">
            <v>-2673246</v>
          </cell>
          <cell r="K587">
            <v>-2179147</v>
          </cell>
        </row>
        <row r="588">
          <cell r="F588">
            <v>0</v>
          </cell>
          <cell r="G588">
            <v>-1101431774</v>
          </cell>
          <cell r="H588">
            <v>-1101431774</v>
          </cell>
          <cell r="I588">
            <v>0</v>
          </cell>
          <cell r="J588">
            <v>-1101431774</v>
          </cell>
          <cell r="K588">
            <v>0</v>
          </cell>
        </row>
        <row r="589">
          <cell r="F589">
            <v>-1268107925</v>
          </cell>
          <cell r="G589">
            <v>-1040263903.33</v>
          </cell>
          <cell r="H589">
            <v>-2308371828.3299999</v>
          </cell>
          <cell r="I589">
            <v>0</v>
          </cell>
          <cell r="J589">
            <v>-2308371828.3299999</v>
          </cell>
          <cell r="K589">
            <v>-1000494903</v>
          </cell>
        </row>
        <row r="590">
          <cell r="F590">
            <v>-5441918</v>
          </cell>
          <cell r="G590">
            <v>0</v>
          </cell>
          <cell r="H590">
            <v>-5441918</v>
          </cell>
          <cell r="I590">
            <v>0</v>
          </cell>
          <cell r="J590">
            <v>-5441918</v>
          </cell>
          <cell r="K590">
            <v>-8331380</v>
          </cell>
        </row>
        <row r="591">
          <cell r="F591">
            <v>-235020055</v>
          </cell>
          <cell r="G591">
            <v>-4</v>
          </cell>
          <cell r="H591">
            <v>-235020059</v>
          </cell>
          <cell r="I591">
            <v>0</v>
          </cell>
          <cell r="J591">
            <v>-235020059</v>
          </cell>
          <cell r="K591">
            <v>-38275802</v>
          </cell>
        </row>
        <row r="592">
          <cell r="F592">
            <v>-123000458</v>
          </cell>
          <cell r="G592">
            <v>0</v>
          </cell>
          <cell r="H592">
            <v>-123000458</v>
          </cell>
          <cell r="I592">
            <v>0</v>
          </cell>
          <cell r="J592">
            <v>-123000458</v>
          </cell>
          <cell r="K592">
            <v>-122464300</v>
          </cell>
        </row>
        <row r="593">
          <cell r="F593">
            <v>-433970015</v>
          </cell>
          <cell r="G593">
            <v>5</v>
          </cell>
          <cell r="H593">
            <v>-433970010</v>
          </cell>
          <cell r="I593">
            <v>0</v>
          </cell>
          <cell r="J593">
            <v>-433970010</v>
          </cell>
          <cell r="K593">
            <v>-427569249</v>
          </cell>
        </row>
        <row r="594">
          <cell r="F594">
            <v>-61200</v>
          </cell>
          <cell r="G594">
            <v>0</v>
          </cell>
          <cell r="H594">
            <v>-61200</v>
          </cell>
          <cell r="I594">
            <v>0</v>
          </cell>
          <cell r="J594">
            <v>-61200</v>
          </cell>
          <cell r="K594">
            <v>-61200</v>
          </cell>
        </row>
        <row r="595">
          <cell r="F595">
            <v>-1454869766</v>
          </cell>
          <cell r="G595">
            <v>0</v>
          </cell>
          <cell r="H595">
            <v>-1454869766</v>
          </cell>
          <cell r="I595">
            <v>0</v>
          </cell>
          <cell r="J595">
            <v>-1454869766</v>
          </cell>
          <cell r="K595">
            <v>-808670767</v>
          </cell>
        </row>
        <row r="596">
          <cell r="F596">
            <v>-3570350</v>
          </cell>
          <cell r="G596">
            <v>0</v>
          </cell>
          <cell r="H596">
            <v>-3570350</v>
          </cell>
          <cell r="I596">
            <v>0</v>
          </cell>
          <cell r="J596">
            <v>-3570350</v>
          </cell>
          <cell r="K596">
            <v>-3694027</v>
          </cell>
        </row>
        <row r="597">
          <cell r="F597">
            <v>-309436</v>
          </cell>
          <cell r="G597">
            <v>0</v>
          </cell>
          <cell r="H597">
            <v>-309436</v>
          </cell>
          <cell r="I597">
            <v>0</v>
          </cell>
          <cell r="J597">
            <v>-309436</v>
          </cell>
          <cell r="K597">
            <v>-309436</v>
          </cell>
        </row>
        <row r="598">
          <cell r="F598">
            <v>-1823266</v>
          </cell>
          <cell r="G598">
            <v>0</v>
          </cell>
          <cell r="H598">
            <v>-1823266</v>
          </cell>
          <cell r="I598">
            <v>0</v>
          </cell>
          <cell r="J598">
            <v>-1823266</v>
          </cell>
          <cell r="K598">
            <v>-1823266</v>
          </cell>
        </row>
        <row r="599">
          <cell r="F599">
            <v>-438779</v>
          </cell>
          <cell r="G599">
            <v>0</v>
          </cell>
          <cell r="H599">
            <v>-438779</v>
          </cell>
          <cell r="I599">
            <v>0</v>
          </cell>
          <cell r="J599">
            <v>-438779</v>
          </cell>
          <cell r="K599">
            <v>-438779</v>
          </cell>
        </row>
        <row r="600">
          <cell r="F600">
            <v>-308871</v>
          </cell>
          <cell r="G600">
            <v>0</v>
          </cell>
          <cell r="H600">
            <v>-308871</v>
          </cell>
          <cell r="I600">
            <v>0</v>
          </cell>
          <cell r="J600">
            <v>-308871</v>
          </cell>
          <cell r="K600">
            <v>-308871</v>
          </cell>
        </row>
        <row r="601">
          <cell r="F601">
            <v>-439743</v>
          </cell>
          <cell r="G601">
            <v>0</v>
          </cell>
          <cell r="H601">
            <v>-439743</v>
          </cell>
          <cell r="I601">
            <v>0</v>
          </cell>
          <cell r="J601">
            <v>-439743</v>
          </cell>
          <cell r="K601">
            <v>-439743</v>
          </cell>
        </row>
        <row r="602">
          <cell r="F602">
            <v>-1226508</v>
          </cell>
          <cell r="G602">
            <v>0</v>
          </cell>
          <cell r="H602">
            <v>-1226508</v>
          </cell>
          <cell r="I602">
            <v>0</v>
          </cell>
          <cell r="J602">
            <v>-1226508</v>
          </cell>
          <cell r="K602">
            <v>-1226508</v>
          </cell>
        </row>
        <row r="603">
          <cell r="F603">
            <v>-371427</v>
          </cell>
          <cell r="G603">
            <v>0</v>
          </cell>
          <cell r="H603">
            <v>-371427</v>
          </cell>
          <cell r="I603">
            <v>0</v>
          </cell>
          <cell r="J603">
            <v>-371427</v>
          </cell>
          <cell r="K603">
            <v>-371427</v>
          </cell>
        </row>
        <row r="604">
          <cell r="F604">
            <v>-154245</v>
          </cell>
          <cell r="G604">
            <v>0</v>
          </cell>
          <cell r="H604">
            <v>-154245</v>
          </cell>
          <cell r="I604">
            <v>0</v>
          </cell>
          <cell r="J604">
            <v>-154245</v>
          </cell>
          <cell r="K604">
            <v>-154245</v>
          </cell>
        </row>
        <row r="605">
          <cell r="F605">
            <v>496498139</v>
          </cell>
          <cell r="G605">
            <v>3</v>
          </cell>
          <cell r="H605">
            <v>496498142</v>
          </cell>
          <cell r="I605">
            <v>0</v>
          </cell>
          <cell r="J605">
            <v>496498142</v>
          </cell>
          <cell r="K605">
            <v>53263237</v>
          </cell>
        </row>
        <row r="606">
          <cell r="F606">
            <v>220089410</v>
          </cell>
          <cell r="G606">
            <v>7</v>
          </cell>
          <cell r="H606">
            <v>220089417</v>
          </cell>
          <cell r="I606">
            <v>0</v>
          </cell>
          <cell r="J606">
            <v>220089417</v>
          </cell>
          <cell r="K606">
            <v>187934379</v>
          </cell>
        </row>
        <row r="607">
          <cell r="F607">
            <v>437364903</v>
          </cell>
          <cell r="G607">
            <v>1</v>
          </cell>
          <cell r="H607">
            <v>437364904</v>
          </cell>
          <cell r="I607">
            <v>0</v>
          </cell>
          <cell r="J607">
            <v>437364904</v>
          </cell>
          <cell r="K607">
            <v>357696992</v>
          </cell>
        </row>
        <row r="608">
          <cell r="F608">
            <v>15349215</v>
          </cell>
          <cell r="G608">
            <v>0</v>
          </cell>
          <cell r="H608">
            <v>15349215</v>
          </cell>
          <cell r="I608">
            <v>0</v>
          </cell>
          <cell r="J608">
            <v>15349215</v>
          </cell>
          <cell r="K608">
            <v>15294517</v>
          </cell>
        </row>
        <row r="609">
          <cell r="F609">
            <v>190583065</v>
          </cell>
          <cell r="G609">
            <v>-4</v>
          </cell>
          <cell r="H609">
            <v>190583061</v>
          </cell>
          <cell r="I609">
            <v>0</v>
          </cell>
          <cell r="J609">
            <v>190583061</v>
          </cell>
          <cell r="K609">
            <v>164929783</v>
          </cell>
        </row>
        <row r="610">
          <cell r="F610">
            <v>10692809</v>
          </cell>
          <cell r="G610">
            <v>0</v>
          </cell>
          <cell r="H610">
            <v>10692809</v>
          </cell>
          <cell r="I610">
            <v>0</v>
          </cell>
          <cell r="J610">
            <v>10692809</v>
          </cell>
          <cell r="K610">
            <v>4325612</v>
          </cell>
        </row>
        <row r="611">
          <cell r="F611">
            <v>137714590</v>
          </cell>
          <cell r="G611">
            <v>-13</v>
          </cell>
          <cell r="H611">
            <v>137714577</v>
          </cell>
          <cell r="I611">
            <v>0</v>
          </cell>
          <cell r="J611">
            <v>137714577</v>
          </cell>
          <cell r="K611">
            <v>99534630</v>
          </cell>
        </row>
        <row r="612">
          <cell r="F612">
            <v>11954998</v>
          </cell>
          <cell r="G612">
            <v>0</v>
          </cell>
          <cell r="H612">
            <v>11954998</v>
          </cell>
          <cell r="I612">
            <v>0</v>
          </cell>
          <cell r="J612">
            <v>11954998</v>
          </cell>
          <cell r="K612">
            <v>9798069</v>
          </cell>
        </row>
        <row r="613">
          <cell r="F613">
            <v>52629223</v>
          </cell>
          <cell r="G613">
            <v>-2</v>
          </cell>
          <cell r="H613">
            <v>52629221</v>
          </cell>
          <cell r="I613">
            <v>0</v>
          </cell>
          <cell r="J613">
            <v>52629221</v>
          </cell>
          <cell r="K613">
            <v>37488168</v>
          </cell>
        </row>
        <row r="614">
          <cell r="F614">
            <v>1880879</v>
          </cell>
          <cell r="G614">
            <v>0</v>
          </cell>
          <cell r="H614">
            <v>1880879</v>
          </cell>
          <cell r="I614">
            <v>0</v>
          </cell>
          <cell r="J614">
            <v>1880879</v>
          </cell>
          <cell r="K614">
            <v>0</v>
          </cell>
        </row>
        <row r="615">
          <cell r="F615">
            <v>3586515</v>
          </cell>
          <cell r="G615">
            <v>0</v>
          </cell>
          <cell r="H615">
            <v>3586515</v>
          </cell>
          <cell r="I615">
            <v>0</v>
          </cell>
          <cell r="J615">
            <v>3586515</v>
          </cell>
          <cell r="K615">
            <v>3022630</v>
          </cell>
        </row>
        <row r="616">
          <cell r="F616">
            <v>65962564</v>
          </cell>
          <cell r="G616">
            <v>3</v>
          </cell>
          <cell r="H616">
            <v>65962567</v>
          </cell>
          <cell r="I616">
            <v>0</v>
          </cell>
          <cell r="J616">
            <v>65962567</v>
          </cell>
          <cell r="K616">
            <v>55452166</v>
          </cell>
        </row>
        <row r="617">
          <cell r="F617">
            <v>439413</v>
          </cell>
          <cell r="G617">
            <v>-1</v>
          </cell>
          <cell r="H617">
            <v>439412</v>
          </cell>
          <cell r="I617">
            <v>0</v>
          </cell>
          <cell r="J617">
            <v>439412</v>
          </cell>
          <cell r="K617">
            <v>439413</v>
          </cell>
        </row>
        <row r="618">
          <cell r="F618">
            <v>163870102</v>
          </cell>
          <cell r="G618">
            <v>-1</v>
          </cell>
          <cell r="H618">
            <v>163870101</v>
          </cell>
          <cell r="I618">
            <v>0</v>
          </cell>
          <cell r="J618">
            <v>163870101</v>
          </cell>
          <cell r="K618">
            <v>136656911</v>
          </cell>
        </row>
        <row r="619">
          <cell r="F619">
            <v>8960148</v>
          </cell>
          <cell r="G619">
            <v>0</v>
          </cell>
          <cell r="H619">
            <v>8960148</v>
          </cell>
          <cell r="I619">
            <v>0</v>
          </cell>
          <cell r="J619">
            <v>8960148</v>
          </cell>
          <cell r="K619">
            <v>1993622</v>
          </cell>
        </row>
        <row r="620">
          <cell r="F620">
            <v>80287324</v>
          </cell>
          <cell r="G620">
            <v>-5</v>
          </cell>
          <cell r="H620">
            <v>80287319</v>
          </cell>
          <cell r="I620">
            <v>0</v>
          </cell>
          <cell r="J620">
            <v>80287319</v>
          </cell>
          <cell r="K620">
            <v>61047263</v>
          </cell>
        </row>
        <row r="621">
          <cell r="F621">
            <v>22364309</v>
          </cell>
          <cell r="G621">
            <v>4</v>
          </cell>
          <cell r="H621">
            <v>22364313</v>
          </cell>
          <cell r="I621">
            <v>0</v>
          </cell>
          <cell r="J621">
            <v>22364313</v>
          </cell>
          <cell r="K621">
            <v>17019184</v>
          </cell>
        </row>
        <row r="622">
          <cell r="F622">
            <v>7542285</v>
          </cell>
          <cell r="G622">
            <v>0</v>
          </cell>
          <cell r="H622">
            <v>7542285</v>
          </cell>
          <cell r="I622">
            <v>0</v>
          </cell>
          <cell r="J622">
            <v>7542285</v>
          </cell>
          <cell r="K622">
            <v>7393763</v>
          </cell>
        </row>
        <row r="623">
          <cell r="F623">
            <v>220879523</v>
          </cell>
          <cell r="G623">
            <v>5</v>
          </cell>
          <cell r="H623">
            <v>220879528</v>
          </cell>
          <cell r="I623">
            <v>0</v>
          </cell>
          <cell r="J623">
            <v>220879528</v>
          </cell>
          <cell r="K623">
            <v>125741247</v>
          </cell>
        </row>
        <row r="624">
          <cell r="F624">
            <v>23564929</v>
          </cell>
          <cell r="G624">
            <v>-1</v>
          </cell>
          <cell r="H624">
            <v>23564928</v>
          </cell>
          <cell r="I624">
            <v>0</v>
          </cell>
          <cell r="J624">
            <v>23564928</v>
          </cell>
          <cell r="K624">
            <v>15949860</v>
          </cell>
        </row>
        <row r="625">
          <cell r="F625">
            <v>23852791</v>
          </cell>
          <cell r="G625">
            <v>0</v>
          </cell>
          <cell r="H625">
            <v>23852791</v>
          </cell>
          <cell r="I625">
            <v>0</v>
          </cell>
          <cell r="J625">
            <v>23852791</v>
          </cell>
          <cell r="K625">
            <v>16267912</v>
          </cell>
        </row>
        <row r="626">
          <cell r="F626">
            <v>4674589</v>
          </cell>
          <cell r="G626">
            <v>0</v>
          </cell>
          <cell r="H626">
            <v>4674589</v>
          </cell>
          <cell r="I626">
            <v>0</v>
          </cell>
          <cell r="J626">
            <v>4674589</v>
          </cell>
          <cell r="K626">
            <v>4174553</v>
          </cell>
        </row>
        <row r="627">
          <cell r="F627">
            <v>758480</v>
          </cell>
          <cell r="G627">
            <v>0</v>
          </cell>
          <cell r="H627">
            <v>758480</v>
          </cell>
          <cell r="I627">
            <v>0</v>
          </cell>
          <cell r="J627">
            <v>758480</v>
          </cell>
          <cell r="K627">
            <v>807250</v>
          </cell>
        </row>
        <row r="628">
          <cell r="F628">
            <v>1882174</v>
          </cell>
          <cell r="G628">
            <v>0</v>
          </cell>
          <cell r="H628">
            <v>1882174</v>
          </cell>
          <cell r="I628">
            <v>0</v>
          </cell>
          <cell r="J628">
            <v>1882174</v>
          </cell>
          <cell r="K628">
            <v>2018905</v>
          </cell>
        </row>
        <row r="629">
          <cell r="F629">
            <v>17704177</v>
          </cell>
          <cell r="G629">
            <v>0</v>
          </cell>
          <cell r="H629">
            <v>17704177</v>
          </cell>
          <cell r="I629">
            <v>0</v>
          </cell>
          <cell r="J629">
            <v>17704177</v>
          </cell>
          <cell r="K629">
            <v>16072899</v>
          </cell>
        </row>
        <row r="630">
          <cell r="F630">
            <v>10899800</v>
          </cell>
          <cell r="G630">
            <v>0</v>
          </cell>
          <cell r="H630">
            <v>10899800</v>
          </cell>
          <cell r="I630">
            <v>0</v>
          </cell>
          <cell r="J630">
            <v>10899800</v>
          </cell>
          <cell r="K630">
            <v>6186353</v>
          </cell>
        </row>
        <row r="631">
          <cell r="F631">
            <v>8360205</v>
          </cell>
          <cell r="G631">
            <v>1</v>
          </cell>
          <cell r="H631">
            <v>8360206</v>
          </cell>
          <cell r="I631">
            <v>0</v>
          </cell>
          <cell r="J631">
            <v>8360206</v>
          </cell>
          <cell r="K631">
            <v>1493851</v>
          </cell>
        </row>
        <row r="632">
          <cell r="F632">
            <v>12655548</v>
          </cell>
          <cell r="G632">
            <v>0</v>
          </cell>
          <cell r="H632">
            <v>12655548</v>
          </cell>
          <cell r="I632">
            <v>0</v>
          </cell>
          <cell r="J632">
            <v>12655548</v>
          </cell>
          <cell r="K632">
            <v>3804450</v>
          </cell>
        </row>
        <row r="633">
          <cell r="F633">
            <v>0</v>
          </cell>
          <cell r="G633">
            <v>-1</v>
          </cell>
          <cell r="H633">
            <v>-1</v>
          </cell>
          <cell r="I633">
            <v>0</v>
          </cell>
          <cell r="J633">
            <v>-1</v>
          </cell>
          <cell r="K633">
            <v>0</v>
          </cell>
        </row>
        <row r="634">
          <cell r="F634">
            <v>1855477</v>
          </cell>
          <cell r="G634">
            <v>0</v>
          </cell>
          <cell r="H634">
            <v>1855477</v>
          </cell>
          <cell r="I634">
            <v>0</v>
          </cell>
          <cell r="J634">
            <v>1855477</v>
          </cell>
          <cell r="K634">
            <v>0</v>
          </cell>
        </row>
        <row r="635">
          <cell r="F635">
            <v>706535</v>
          </cell>
          <cell r="G635">
            <v>0</v>
          </cell>
          <cell r="H635">
            <v>706535</v>
          </cell>
          <cell r="I635">
            <v>0</v>
          </cell>
          <cell r="J635">
            <v>706535</v>
          </cell>
          <cell r="K635">
            <v>0</v>
          </cell>
        </row>
        <row r="636">
          <cell r="F636">
            <v>17583</v>
          </cell>
          <cell r="G636">
            <v>0</v>
          </cell>
          <cell r="H636">
            <v>17583</v>
          </cell>
          <cell r="I636">
            <v>0</v>
          </cell>
          <cell r="J636">
            <v>17583</v>
          </cell>
          <cell r="K636">
            <v>17583</v>
          </cell>
        </row>
        <row r="637"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>
            <v>33622007540</v>
          </cell>
          <cell r="G639">
            <v>-3398897</v>
          </cell>
          <cell r="H639">
            <v>33618608643</v>
          </cell>
          <cell r="I639">
            <v>0</v>
          </cell>
          <cell r="J639">
            <v>33618608643</v>
          </cell>
          <cell r="K639">
            <v>6298160516</v>
          </cell>
        </row>
        <row r="640"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>
            <v>-56349651984</v>
          </cell>
          <cell r="G676">
            <v>0</v>
          </cell>
          <cell r="H676">
            <v>-56349651984</v>
          </cell>
          <cell r="I676">
            <v>0</v>
          </cell>
          <cell r="J676">
            <v>-56349651984</v>
          </cell>
          <cell r="K676">
            <v>-19608602204</v>
          </cell>
        </row>
        <row r="677"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>
            <v>-373046</v>
          </cell>
          <cell r="G678">
            <v>0</v>
          </cell>
          <cell r="H678">
            <v>-373046</v>
          </cell>
          <cell r="I678">
            <v>0</v>
          </cell>
          <cell r="J678">
            <v>-373046</v>
          </cell>
          <cell r="K678">
            <v>-373046</v>
          </cell>
        </row>
        <row r="679"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F681">
            <v>1548990490</v>
          </cell>
          <cell r="G681">
            <v>0</v>
          </cell>
          <cell r="H681">
            <v>1548990490</v>
          </cell>
          <cell r="I681">
            <v>0</v>
          </cell>
          <cell r="J681">
            <v>1548990490</v>
          </cell>
          <cell r="K681">
            <v>785120613</v>
          </cell>
        </row>
        <row r="682"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F683">
            <v>10587999866</v>
          </cell>
          <cell r="G683">
            <v>0</v>
          </cell>
          <cell r="H683">
            <v>10587999866</v>
          </cell>
          <cell r="I683">
            <v>0</v>
          </cell>
          <cell r="J683">
            <v>10587999866</v>
          </cell>
          <cell r="K683">
            <v>5733653064</v>
          </cell>
        </row>
        <row r="684"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>
            <v>-198193998</v>
          </cell>
          <cell r="G685">
            <v>0</v>
          </cell>
          <cell r="H685">
            <v>-198193998</v>
          </cell>
          <cell r="I685">
            <v>0</v>
          </cell>
          <cell r="J685">
            <v>-198193998</v>
          </cell>
          <cell r="K685">
            <v>-169849038</v>
          </cell>
        </row>
        <row r="686"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F687">
            <v>489867722</v>
          </cell>
          <cell r="G687">
            <v>0</v>
          </cell>
          <cell r="H687">
            <v>489867722</v>
          </cell>
          <cell r="I687">
            <v>0</v>
          </cell>
          <cell r="J687">
            <v>489867722</v>
          </cell>
          <cell r="K687">
            <v>355515968</v>
          </cell>
        </row>
        <row r="688"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>
            <v>47347462</v>
          </cell>
          <cell r="G689">
            <v>0</v>
          </cell>
          <cell r="H689">
            <v>47347462</v>
          </cell>
          <cell r="I689">
            <v>0</v>
          </cell>
          <cell r="J689">
            <v>47347462</v>
          </cell>
          <cell r="K689">
            <v>-13131442</v>
          </cell>
        </row>
        <row r="690"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>
            <v>506876558</v>
          </cell>
          <cell r="G691">
            <v>0</v>
          </cell>
          <cell r="H691">
            <v>506876558</v>
          </cell>
          <cell r="I691">
            <v>0</v>
          </cell>
          <cell r="J691">
            <v>506876558</v>
          </cell>
          <cell r="K691">
            <v>183288892</v>
          </cell>
        </row>
        <row r="692"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>
            <v>243029337</v>
          </cell>
          <cell r="G693">
            <v>0</v>
          </cell>
          <cell r="H693">
            <v>243029337</v>
          </cell>
          <cell r="I693">
            <v>0</v>
          </cell>
          <cell r="J693">
            <v>243029337</v>
          </cell>
          <cell r="K693">
            <v>109995640</v>
          </cell>
        </row>
        <row r="694"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>
            <v>225428343</v>
          </cell>
          <cell r="G695">
            <v>0</v>
          </cell>
          <cell r="H695">
            <v>225428343</v>
          </cell>
          <cell r="I695">
            <v>0</v>
          </cell>
          <cell r="J695">
            <v>225428343</v>
          </cell>
          <cell r="K695">
            <v>183366386</v>
          </cell>
        </row>
        <row r="696"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F697">
            <v>-4915955</v>
          </cell>
          <cell r="G697">
            <v>0</v>
          </cell>
          <cell r="H697">
            <v>-4915955</v>
          </cell>
          <cell r="I697">
            <v>0</v>
          </cell>
          <cell r="J697">
            <v>-4915955</v>
          </cell>
          <cell r="K697">
            <v>725254</v>
          </cell>
        </row>
        <row r="698">
          <cell r="F698">
            <v>27670529</v>
          </cell>
          <cell r="G698">
            <v>0</v>
          </cell>
          <cell r="H698">
            <v>27670529</v>
          </cell>
          <cell r="I698">
            <v>0</v>
          </cell>
          <cell r="J698">
            <v>27670529</v>
          </cell>
          <cell r="K698">
            <v>32853176</v>
          </cell>
        </row>
        <row r="699"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F700">
            <v>97403348</v>
          </cell>
          <cell r="G700">
            <v>0</v>
          </cell>
          <cell r="H700">
            <v>97403348</v>
          </cell>
          <cell r="I700">
            <v>0</v>
          </cell>
          <cell r="J700">
            <v>97403348</v>
          </cell>
          <cell r="K700">
            <v>87818368</v>
          </cell>
        </row>
        <row r="701"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F702">
            <v>7991983</v>
          </cell>
          <cell r="G702">
            <v>0</v>
          </cell>
          <cell r="H702">
            <v>7991983</v>
          </cell>
          <cell r="I702">
            <v>0</v>
          </cell>
          <cell r="J702">
            <v>7991983</v>
          </cell>
          <cell r="K702">
            <v>1682786</v>
          </cell>
        </row>
        <row r="703"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F704">
            <v>754618646</v>
          </cell>
          <cell r="G704">
            <v>0</v>
          </cell>
          <cell r="H704">
            <v>754618646</v>
          </cell>
          <cell r="I704">
            <v>0</v>
          </cell>
          <cell r="J704">
            <v>754618646</v>
          </cell>
          <cell r="K704">
            <v>365435574</v>
          </cell>
        </row>
        <row r="705"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F706">
            <v>-36827856</v>
          </cell>
          <cell r="G706">
            <v>0</v>
          </cell>
          <cell r="H706">
            <v>-36827856</v>
          </cell>
          <cell r="I706">
            <v>0</v>
          </cell>
          <cell r="J706">
            <v>-36827856</v>
          </cell>
          <cell r="K706">
            <v>-15038474</v>
          </cell>
        </row>
        <row r="707"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>
            <v>469794839</v>
          </cell>
          <cell r="G708">
            <v>0</v>
          </cell>
          <cell r="H708">
            <v>469794839</v>
          </cell>
          <cell r="I708">
            <v>0</v>
          </cell>
          <cell r="J708">
            <v>469794839</v>
          </cell>
          <cell r="K708">
            <v>395404409</v>
          </cell>
        </row>
        <row r="709"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>
            <v>-237407</v>
          </cell>
          <cell r="G710">
            <v>0</v>
          </cell>
          <cell r="H710">
            <v>-237407</v>
          </cell>
          <cell r="I710">
            <v>0</v>
          </cell>
          <cell r="J710">
            <v>-237407</v>
          </cell>
          <cell r="K710">
            <v>8183889</v>
          </cell>
        </row>
        <row r="711"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>
            <v>215563006</v>
          </cell>
          <cell r="G712">
            <v>0</v>
          </cell>
          <cell r="H712">
            <v>215563006</v>
          </cell>
          <cell r="I712">
            <v>0</v>
          </cell>
          <cell r="J712">
            <v>215563006</v>
          </cell>
          <cell r="K712">
            <v>211348039</v>
          </cell>
        </row>
        <row r="713"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F715">
            <v>5909672415</v>
          </cell>
          <cell r="G715">
            <v>185</v>
          </cell>
          <cell r="H715">
            <v>5909672600</v>
          </cell>
          <cell r="I715">
            <v>0</v>
          </cell>
          <cell r="J715">
            <v>5909672600</v>
          </cell>
          <cell r="K715">
            <v>3775551730</v>
          </cell>
        </row>
        <row r="716"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>
            <v>25190560</v>
          </cell>
          <cell r="G717">
            <v>0</v>
          </cell>
          <cell r="H717">
            <v>25190560</v>
          </cell>
          <cell r="I717">
            <v>0</v>
          </cell>
          <cell r="J717">
            <v>25190560</v>
          </cell>
          <cell r="K717">
            <v>1772215</v>
          </cell>
        </row>
        <row r="718"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>
            <v>1418747890</v>
          </cell>
          <cell r="G719">
            <v>0</v>
          </cell>
          <cell r="H719">
            <v>1418747890</v>
          </cell>
          <cell r="I719">
            <v>0</v>
          </cell>
          <cell r="J719">
            <v>1418747890</v>
          </cell>
          <cell r="K719">
            <v>884115658</v>
          </cell>
        </row>
        <row r="720"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>
            <v>60264980</v>
          </cell>
          <cell r="G721">
            <v>0</v>
          </cell>
          <cell r="H721">
            <v>60264980</v>
          </cell>
          <cell r="I721">
            <v>0</v>
          </cell>
          <cell r="J721">
            <v>60264980</v>
          </cell>
          <cell r="K721">
            <v>25606172</v>
          </cell>
        </row>
        <row r="722"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F723">
            <v>-6816947</v>
          </cell>
          <cell r="G723">
            <v>0</v>
          </cell>
          <cell r="H723">
            <v>-6816947</v>
          </cell>
          <cell r="I723">
            <v>0</v>
          </cell>
          <cell r="J723">
            <v>-6816947</v>
          </cell>
          <cell r="K723">
            <v>-1320154</v>
          </cell>
        </row>
        <row r="724"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>
            <v>12614230</v>
          </cell>
          <cell r="G725">
            <v>0</v>
          </cell>
          <cell r="H725">
            <v>12614230</v>
          </cell>
          <cell r="I725">
            <v>0</v>
          </cell>
          <cell r="J725">
            <v>12614230</v>
          </cell>
          <cell r="K725">
            <v>10822447</v>
          </cell>
        </row>
        <row r="726"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>
            <v>23068694</v>
          </cell>
          <cell r="G727">
            <v>0</v>
          </cell>
          <cell r="H727">
            <v>23068694</v>
          </cell>
          <cell r="I727">
            <v>0</v>
          </cell>
          <cell r="J727">
            <v>23068694</v>
          </cell>
          <cell r="K727">
            <v>-4097701</v>
          </cell>
        </row>
        <row r="728"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F729">
            <v>-375499905</v>
          </cell>
          <cell r="G729">
            <v>3370848</v>
          </cell>
          <cell r="H729">
            <v>-372129057</v>
          </cell>
          <cell r="I729">
            <v>0</v>
          </cell>
          <cell r="J729">
            <v>-372129057</v>
          </cell>
          <cell r="K729">
            <v>-115784840</v>
          </cell>
        </row>
        <row r="730"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>
            <v>469040663</v>
          </cell>
          <cell r="G731">
            <v>0</v>
          </cell>
          <cell r="H731">
            <v>469040663</v>
          </cell>
          <cell r="I731">
            <v>0</v>
          </cell>
          <cell r="J731">
            <v>469040663</v>
          </cell>
          <cell r="K731">
            <v>335660615</v>
          </cell>
        </row>
        <row r="732"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F733">
            <v>215346083</v>
          </cell>
          <cell r="G733">
            <v>27864</v>
          </cell>
          <cell r="H733">
            <v>215373947</v>
          </cell>
          <cell r="I733">
            <v>0</v>
          </cell>
          <cell r="J733">
            <v>215373947</v>
          </cell>
          <cell r="K733">
            <v>146960973</v>
          </cell>
        </row>
        <row r="734">
          <cell r="F734">
            <v>-13436026</v>
          </cell>
          <cell r="G734">
            <v>0</v>
          </cell>
          <cell r="H734">
            <v>-13436026</v>
          </cell>
          <cell r="I734">
            <v>0</v>
          </cell>
          <cell r="J734">
            <v>-13436026</v>
          </cell>
          <cell r="K734">
            <v>-4863067</v>
          </cell>
        </row>
        <row r="735">
          <cell r="F735">
            <v>4234965</v>
          </cell>
          <cell r="G735">
            <v>0</v>
          </cell>
          <cell r="H735">
            <v>4234965</v>
          </cell>
          <cell r="I735">
            <v>0</v>
          </cell>
          <cell r="J735">
            <v>4234965</v>
          </cell>
          <cell r="K735">
            <v>0</v>
          </cell>
        </row>
        <row r="736">
          <cell r="F736">
            <v>7577599</v>
          </cell>
          <cell r="G736">
            <v>0</v>
          </cell>
          <cell r="H736">
            <v>7577599</v>
          </cell>
          <cell r="I736">
            <v>0</v>
          </cell>
          <cell r="J736">
            <v>7577599</v>
          </cell>
          <cell r="K736">
            <v>0</v>
          </cell>
        </row>
        <row r="737">
          <cell r="F737">
            <v>6336672</v>
          </cell>
          <cell r="G737">
            <v>0</v>
          </cell>
          <cell r="H737">
            <v>6336672</v>
          </cell>
          <cell r="I737">
            <v>0</v>
          </cell>
          <cell r="J737">
            <v>6336672</v>
          </cell>
          <cell r="K737">
            <v>0</v>
          </cell>
        </row>
        <row r="738">
          <cell r="F738">
            <v>-10748881</v>
          </cell>
          <cell r="G738">
            <v>0</v>
          </cell>
          <cell r="H738">
            <v>-10748881</v>
          </cell>
          <cell r="I738">
            <v>0</v>
          </cell>
          <cell r="J738">
            <v>-10748881</v>
          </cell>
          <cell r="K738">
            <v>0</v>
          </cell>
        </row>
        <row r="739">
          <cell r="F739">
            <v>-3292133335</v>
          </cell>
          <cell r="G739">
            <v>432088591</v>
          </cell>
          <cell r="H739">
            <v>-2860044744</v>
          </cell>
          <cell r="I739">
            <v>0</v>
          </cell>
          <cell r="J739">
            <v>-2860044744</v>
          </cell>
          <cell r="K739">
            <v>-5092456694</v>
          </cell>
        </row>
        <row r="740">
          <cell r="F740">
            <v>-258019255</v>
          </cell>
          <cell r="G740">
            <v>0</v>
          </cell>
          <cell r="H740">
            <v>-258019255</v>
          </cell>
          <cell r="I740">
            <v>0</v>
          </cell>
          <cell r="J740">
            <v>-258019255</v>
          </cell>
          <cell r="K740">
            <v>-177950086</v>
          </cell>
        </row>
        <row r="741">
          <cell r="F741">
            <v>-431389305</v>
          </cell>
          <cell r="G741">
            <v>549838622</v>
          </cell>
          <cell r="H741">
            <v>118449317</v>
          </cell>
          <cell r="I741">
            <v>0</v>
          </cell>
          <cell r="J741">
            <v>118449317</v>
          </cell>
          <cell r="K741">
            <v>-431322398</v>
          </cell>
        </row>
        <row r="742">
          <cell r="F742">
            <v>-25137453153</v>
          </cell>
          <cell r="G742">
            <v>-4145107492</v>
          </cell>
          <cell r="H742">
            <v>-29282560645</v>
          </cell>
          <cell r="I742">
            <v>0</v>
          </cell>
          <cell r="J742">
            <v>-29282560645</v>
          </cell>
          <cell r="K742">
            <v>-10742497839</v>
          </cell>
        </row>
        <row r="743">
          <cell r="F743">
            <v>-6071758</v>
          </cell>
          <cell r="G743">
            <v>0</v>
          </cell>
          <cell r="H743">
            <v>-6071758</v>
          </cell>
          <cell r="I743">
            <v>0</v>
          </cell>
          <cell r="J743">
            <v>-6071758</v>
          </cell>
          <cell r="K743">
            <v>-6071758</v>
          </cell>
        </row>
        <row r="744">
          <cell r="F744">
            <v>-2347740957</v>
          </cell>
          <cell r="G744">
            <v>0</v>
          </cell>
          <cell r="H744">
            <v>-2347740957</v>
          </cell>
          <cell r="I744">
            <v>0</v>
          </cell>
          <cell r="J744">
            <v>-2347740957</v>
          </cell>
          <cell r="K744">
            <v>-2117002796</v>
          </cell>
        </row>
        <row r="745">
          <cell r="F745">
            <v>226154801</v>
          </cell>
          <cell r="G745">
            <v>0</v>
          </cell>
          <cell r="H745">
            <v>226154801</v>
          </cell>
          <cell r="I745">
            <v>0</v>
          </cell>
          <cell r="J745">
            <v>226154801</v>
          </cell>
          <cell r="K745">
            <v>226154801</v>
          </cell>
        </row>
        <row r="746">
          <cell r="F746">
            <v>-14046850</v>
          </cell>
          <cell r="G746">
            <v>0</v>
          </cell>
          <cell r="H746">
            <v>-14046850</v>
          </cell>
          <cell r="I746">
            <v>0</v>
          </cell>
          <cell r="J746">
            <v>-14046850</v>
          </cell>
          <cell r="K746">
            <v>-14046849</v>
          </cell>
        </row>
        <row r="747">
          <cell r="F747">
            <v>-2653278</v>
          </cell>
          <cell r="G747">
            <v>0</v>
          </cell>
          <cell r="H747">
            <v>-2653278</v>
          </cell>
          <cell r="I747">
            <v>0</v>
          </cell>
          <cell r="J747">
            <v>-2653278</v>
          </cell>
          <cell r="K747">
            <v>-2653278</v>
          </cell>
        </row>
        <row r="748">
          <cell r="F748">
            <v>-21561399</v>
          </cell>
          <cell r="G748">
            <v>0</v>
          </cell>
          <cell r="H748">
            <v>-21561399</v>
          </cell>
          <cell r="I748">
            <v>0</v>
          </cell>
          <cell r="J748">
            <v>-21561399</v>
          </cell>
          <cell r="K748">
            <v>-21561400</v>
          </cell>
        </row>
        <row r="749">
          <cell r="F749">
            <v>-765060</v>
          </cell>
          <cell r="G749">
            <v>0</v>
          </cell>
          <cell r="H749">
            <v>-765060</v>
          </cell>
          <cell r="I749">
            <v>0</v>
          </cell>
          <cell r="J749">
            <v>-765060</v>
          </cell>
          <cell r="K749">
            <v>-765060</v>
          </cell>
        </row>
        <row r="750"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>
            <v>6674036</v>
          </cell>
          <cell r="G752">
            <v>0</v>
          </cell>
          <cell r="H752">
            <v>6674036</v>
          </cell>
          <cell r="I752">
            <v>0</v>
          </cell>
          <cell r="J752">
            <v>6674036</v>
          </cell>
          <cell r="K752">
            <v>6674037</v>
          </cell>
        </row>
        <row r="753">
          <cell r="F753">
            <v>11023880</v>
          </cell>
          <cell r="G753">
            <v>0</v>
          </cell>
          <cell r="H753">
            <v>11023880</v>
          </cell>
          <cell r="I753">
            <v>0</v>
          </cell>
          <cell r="J753">
            <v>11023880</v>
          </cell>
          <cell r="K753">
            <v>11023880</v>
          </cell>
        </row>
        <row r="754"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>
            <v>-15513384</v>
          </cell>
          <cell r="G755">
            <v>0</v>
          </cell>
          <cell r="H755">
            <v>-15513384</v>
          </cell>
          <cell r="I755">
            <v>0</v>
          </cell>
          <cell r="J755">
            <v>-15513384</v>
          </cell>
          <cell r="K755">
            <v>-15513384</v>
          </cell>
        </row>
        <row r="756">
          <cell r="F756">
            <v>-9657759</v>
          </cell>
          <cell r="G756">
            <v>0</v>
          </cell>
          <cell r="H756">
            <v>-9657759</v>
          </cell>
          <cell r="I756">
            <v>0</v>
          </cell>
          <cell r="J756">
            <v>-9657759</v>
          </cell>
          <cell r="K756">
            <v>-9283205</v>
          </cell>
        </row>
        <row r="757"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F759">
            <v>5779447</v>
          </cell>
          <cell r="G759">
            <v>0</v>
          </cell>
          <cell r="H759">
            <v>5779447</v>
          </cell>
          <cell r="I759">
            <v>0</v>
          </cell>
          <cell r="J759">
            <v>5779447</v>
          </cell>
          <cell r="K759">
            <v>5779447</v>
          </cell>
        </row>
        <row r="760"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F761">
            <v>-26412188</v>
          </cell>
          <cell r="G761">
            <v>0</v>
          </cell>
          <cell r="H761">
            <v>-26412188</v>
          </cell>
          <cell r="I761">
            <v>0</v>
          </cell>
          <cell r="J761">
            <v>-26412188</v>
          </cell>
          <cell r="K761">
            <v>-26412188</v>
          </cell>
        </row>
        <row r="762"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F763">
            <v>6048596</v>
          </cell>
          <cell r="G763">
            <v>0</v>
          </cell>
          <cell r="H763">
            <v>6048596</v>
          </cell>
          <cell r="I763">
            <v>0</v>
          </cell>
          <cell r="J763">
            <v>6048596</v>
          </cell>
          <cell r="K763">
            <v>6048596</v>
          </cell>
        </row>
        <row r="764">
          <cell r="F764">
            <v>8175254</v>
          </cell>
          <cell r="G764">
            <v>0</v>
          </cell>
          <cell r="H764">
            <v>8175254</v>
          </cell>
          <cell r="I764">
            <v>0</v>
          </cell>
          <cell r="J764">
            <v>8175254</v>
          </cell>
          <cell r="K764">
            <v>8175254</v>
          </cell>
        </row>
        <row r="765">
          <cell r="F765">
            <v>2732048</v>
          </cell>
          <cell r="G765">
            <v>0</v>
          </cell>
          <cell r="H765">
            <v>2732048</v>
          </cell>
          <cell r="I765">
            <v>0</v>
          </cell>
          <cell r="J765">
            <v>2732048</v>
          </cell>
          <cell r="K765">
            <v>2732048</v>
          </cell>
        </row>
        <row r="766">
          <cell r="F766">
            <v>-6545</v>
          </cell>
          <cell r="G766">
            <v>0</v>
          </cell>
          <cell r="H766">
            <v>-6545</v>
          </cell>
          <cell r="I766">
            <v>0</v>
          </cell>
          <cell r="J766">
            <v>-6545</v>
          </cell>
          <cell r="K766">
            <v>-6545</v>
          </cell>
        </row>
        <row r="767">
          <cell r="F767">
            <v>-1626421</v>
          </cell>
          <cell r="G767">
            <v>0</v>
          </cell>
          <cell r="H767">
            <v>-1626421</v>
          </cell>
          <cell r="I767">
            <v>0</v>
          </cell>
          <cell r="J767">
            <v>-1626421</v>
          </cell>
          <cell r="K767">
            <v>-1626421</v>
          </cell>
        </row>
        <row r="768">
          <cell r="F768">
            <v>-42318218</v>
          </cell>
          <cell r="G768">
            <v>0</v>
          </cell>
          <cell r="H768">
            <v>-42318218</v>
          </cell>
          <cell r="I768">
            <v>0</v>
          </cell>
          <cell r="J768">
            <v>-42318218</v>
          </cell>
          <cell r="K768">
            <v>-42318218</v>
          </cell>
        </row>
        <row r="769">
          <cell r="F769">
            <v>-819933</v>
          </cell>
          <cell r="G769">
            <v>0</v>
          </cell>
          <cell r="H769">
            <v>-819933</v>
          </cell>
          <cell r="I769">
            <v>0</v>
          </cell>
          <cell r="J769">
            <v>-819933</v>
          </cell>
          <cell r="K769">
            <v>-819933</v>
          </cell>
        </row>
        <row r="770">
          <cell r="F770">
            <v>7656562</v>
          </cell>
          <cell r="G770">
            <v>0</v>
          </cell>
          <cell r="H770">
            <v>7656562</v>
          </cell>
          <cell r="I770">
            <v>0</v>
          </cell>
          <cell r="J770">
            <v>7656562</v>
          </cell>
          <cell r="K770">
            <v>7656562</v>
          </cell>
        </row>
        <row r="771">
          <cell r="F771">
            <v>-27805386</v>
          </cell>
          <cell r="G771">
            <v>0</v>
          </cell>
          <cell r="H771">
            <v>-27805386</v>
          </cell>
          <cell r="I771">
            <v>0</v>
          </cell>
          <cell r="J771">
            <v>-27805386</v>
          </cell>
          <cell r="K771">
            <v>-27805386</v>
          </cell>
        </row>
        <row r="772">
          <cell r="F772">
            <v>526575</v>
          </cell>
          <cell r="G772">
            <v>0</v>
          </cell>
          <cell r="H772">
            <v>526575</v>
          </cell>
          <cell r="I772">
            <v>0</v>
          </cell>
          <cell r="J772">
            <v>526575</v>
          </cell>
          <cell r="K772">
            <v>526575</v>
          </cell>
        </row>
        <row r="773"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>
            <v>-342134</v>
          </cell>
          <cell r="G776">
            <v>0</v>
          </cell>
          <cell r="H776">
            <v>-342134</v>
          </cell>
          <cell r="I776">
            <v>0</v>
          </cell>
          <cell r="J776">
            <v>-342134</v>
          </cell>
          <cell r="K776">
            <v>-342134</v>
          </cell>
        </row>
        <row r="777">
          <cell r="F777">
            <v>2010947</v>
          </cell>
          <cell r="G777">
            <v>0</v>
          </cell>
          <cell r="H777">
            <v>2010947</v>
          </cell>
          <cell r="I777">
            <v>0</v>
          </cell>
          <cell r="J777">
            <v>2010947</v>
          </cell>
          <cell r="K777">
            <v>2010947</v>
          </cell>
        </row>
        <row r="778">
          <cell r="F778">
            <v>59709181</v>
          </cell>
          <cell r="G778">
            <v>0</v>
          </cell>
          <cell r="H778">
            <v>59709181</v>
          </cell>
          <cell r="I778">
            <v>0</v>
          </cell>
          <cell r="J778">
            <v>59709181</v>
          </cell>
          <cell r="K778">
            <v>59709181</v>
          </cell>
        </row>
        <row r="779">
          <cell r="F779">
            <v>46065839466</v>
          </cell>
          <cell r="G779">
            <v>3713180277</v>
          </cell>
          <cell r="H779">
            <v>49779019743</v>
          </cell>
          <cell r="I779">
            <v>0</v>
          </cell>
          <cell r="J779">
            <v>49779019743</v>
          </cell>
          <cell r="K779">
            <v>24321992931</v>
          </cell>
        </row>
        <row r="780">
          <cell r="F780">
            <v>44351144</v>
          </cell>
          <cell r="G780">
            <v>0</v>
          </cell>
          <cell r="H780">
            <v>44351144</v>
          </cell>
          <cell r="I780">
            <v>0</v>
          </cell>
          <cell r="J780">
            <v>44351144</v>
          </cell>
          <cell r="K780">
            <v>44351144</v>
          </cell>
        </row>
        <row r="781">
          <cell r="F781">
            <v>1334938553</v>
          </cell>
          <cell r="G781">
            <v>0</v>
          </cell>
          <cell r="H781">
            <v>1334938553</v>
          </cell>
          <cell r="I781">
            <v>0</v>
          </cell>
          <cell r="J781">
            <v>1334938553</v>
          </cell>
          <cell r="K781">
            <v>1335747867</v>
          </cell>
        </row>
        <row r="782">
          <cell r="F782">
            <v>213798623</v>
          </cell>
          <cell r="G782">
            <v>0</v>
          </cell>
          <cell r="H782">
            <v>213798623</v>
          </cell>
          <cell r="I782">
            <v>0</v>
          </cell>
          <cell r="J782">
            <v>213798623</v>
          </cell>
          <cell r="K782">
            <v>213798623</v>
          </cell>
        </row>
        <row r="783">
          <cell r="F783">
            <v>111497599</v>
          </cell>
          <cell r="G783">
            <v>0</v>
          </cell>
          <cell r="H783">
            <v>111497599</v>
          </cell>
          <cell r="I783">
            <v>0</v>
          </cell>
          <cell r="J783">
            <v>111497599</v>
          </cell>
          <cell r="K783">
            <v>111497599</v>
          </cell>
        </row>
        <row r="784">
          <cell r="F784">
            <v>-1569515850</v>
          </cell>
          <cell r="G784">
            <v>0</v>
          </cell>
          <cell r="H784">
            <v>-1569515850</v>
          </cell>
          <cell r="I784">
            <v>0</v>
          </cell>
          <cell r="J784">
            <v>-1569515850</v>
          </cell>
          <cell r="K784">
            <v>-753235542</v>
          </cell>
        </row>
        <row r="785"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>
            <v>-11203801860</v>
          </cell>
          <cell r="G786">
            <v>0</v>
          </cell>
          <cell r="H786">
            <v>-11203801860</v>
          </cell>
          <cell r="I786">
            <v>0</v>
          </cell>
          <cell r="J786">
            <v>-11203801860</v>
          </cell>
          <cell r="K786">
            <v>-5479989829</v>
          </cell>
        </row>
        <row r="787"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>
            <v>207240009</v>
          </cell>
          <cell r="G788">
            <v>0</v>
          </cell>
          <cell r="H788">
            <v>207240009</v>
          </cell>
          <cell r="I788">
            <v>0</v>
          </cell>
          <cell r="J788">
            <v>207240009</v>
          </cell>
          <cell r="K788">
            <v>171660560</v>
          </cell>
        </row>
        <row r="789"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F790">
            <v>-338602051</v>
          </cell>
          <cell r="G790">
            <v>0</v>
          </cell>
          <cell r="H790">
            <v>-338602051</v>
          </cell>
          <cell r="I790">
            <v>0</v>
          </cell>
          <cell r="J790">
            <v>-338602051</v>
          </cell>
          <cell r="K790">
            <v>-307637434</v>
          </cell>
        </row>
        <row r="791"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F792">
            <v>273206</v>
          </cell>
          <cell r="G792">
            <v>0</v>
          </cell>
          <cell r="H792">
            <v>273206</v>
          </cell>
          <cell r="I792">
            <v>0</v>
          </cell>
          <cell r="J792">
            <v>273206</v>
          </cell>
          <cell r="K792">
            <v>273206</v>
          </cell>
        </row>
        <row r="793">
          <cell r="F793">
            <v>7240</v>
          </cell>
          <cell r="G793">
            <v>0</v>
          </cell>
          <cell r="H793">
            <v>7240</v>
          </cell>
          <cell r="I793">
            <v>0</v>
          </cell>
          <cell r="J793">
            <v>7240</v>
          </cell>
          <cell r="K793">
            <v>7240</v>
          </cell>
        </row>
        <row r="794">
          <cell r="F794">
            <v>-17851871</v>
          </cell>
          <cell r="G794">
            <v>0</v>
          </cell>
          <cell r="H794">
            <v>-17851871</v>
          </cell>
          <cell r="I794">
            <v>0</v>
          </cell>
          <cell r="J794">
            <v>-17851871</v>
          </cell>
          <cell r="K794">
            <v>34847521</v>
          </cell>
        </row>
        <row r="795"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F796">
            <v>480091412</v>
          </cell>
          <cell r="G796">
            <v>0</v>
          </cell>
          <cell r="H796">
            <v>480091412</v>
          </cell>
          <cell r="I796">
            <v>0</v>
          </cell>
          <cell r="J796">
            <v>480091412</v>
          </cell>
          <cell r="K796">
            <v>491003909</v>
          </cell>
        </row>
        <row r="797"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4822</v>
          </cell>
        </row>
        <row r="798">
          <cell r="F798">
            <v>-176727119</v>
          </cell>
          <cell r="G798">
            <v>0</v>
          </cell>
          <cell r="H798">
            <v>-176727119</v>
          </cell>
          <cell r="I798">
            <v>0</v>
          </cell>
          <cell r="J798">
            <v>-176727119</v>
          </cell>
          <cell r="K798">
            <v>-68585952</v>
          </cell>
        </row>
        <row r="799"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F800">
            <v>-144557342</v>
          </cell>
          <cell r="G800">
            <v>0</v>
          </cell>
          <cell r="H800">
            <v>-144557342</v>
          </cell>
          <cell r="I800">
            <v>0</v>
          </cell>
          <cell r="J800">
            <v>-144557342</v>
          </cell>
          <cell r="K800">
            <v>-2035781</v>
          </cell>
        </row>
        <row r="801"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F802">
            <v>37005322</v>
          </cell>
          <cell r="G802">
            <v>0</v>
          </cell>
          <cell r="H802">
            <v>37005322</v>
          </cell>
          <cell r="I802">
            <v>0</v>
          </cell>
          <cell r="J802">
            <v>37005322</v>
          </cell>
          <cell r="K802">
            <v>16993564</v>
          </cell>
        </row>
        <row r="803">
          <cell r="F803">
            <v>27852953</v>
          </cell>
          <cell r="G803">
            <v>0</v>
          </cell>
          <cell r="H803">
            <v>27852953</v>
          </cell>
          <cell r="I803">
            <v>0</v>
          </cell>
          <cell r="J803">
            <v>27852953</v>
          </cell>
          <cell r="K803">
            <v>23684082</v>
          </cell>
        </row>
        <row r="804"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F805">
            <v>177983063</v>
          </cell>
          <cell r="G805">
            <v>0</v>
          </cell>
          <cell r="H805">
            <v>177983063</v>
          </cell>
          <cell r="I805">
            <v>0</v>
          </cell>
          <cell r="J805">
            <v>177983063</v>
          </cell>
          <cell r="K805">
            <v>76536300</v>
          </cell>
        </row>
        <row r="806"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F807">
            <v>52884121</v>
          </cell>
          <cell r="G807">
            <v>0</v>
          </cell>
          <cell r="H807">
            <v>52884121</v>
          </cell>
          <cell r="I807">
            <v>0</v>
          </cell>
          <cell r="J807">
            <v>52884121</v>
          </cell>
          <cell r="K807">
            <v>48724621</v>
          </cell>
        </row>
        <row r="808"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F809">
            <v>-884685488</v>
          </cell>
          <cell r="G809">
            <v>0</v>
          </cell>
          <cell r="H809">
            <v>-884685488</v>
          </cell>
          <cell r="I809">
            <v>0</v>
          </cell>
          <cell r="J809">
            <v>-884685488</v>
          </cell>
          <cell r="K809">
            <v>-367295400</v>
          </cell>
        </row>
        <row r="810"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F811">
            <v>224898147</v>
          </cell>
          <cell r="G811">
            <v>0</v>
          </cell>
          <cell r="H811">
            <v>224898147</v>
          </cell>
          <cell r="I811">
            <v>0</v>
          </cell>
          <cell r="J811">
            <v>224898147</v>
          </cell>
          <cell r="K811">
            <v>182033018</v>
          </cell>
        </row>
        <row r="812"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F813">
            <v>542109873</v>
          </cell>
          <cell r="G813">
            <v>0</v>
          </cell>
          <cell r="H813">
            <v>542109873</v>
          </cell>
          <cell r="I813">
            <v>0</v>
          </cell>
          <cell r="J813">
            <v>542109873</v>
          </cell>
          <cell r="K813">
            <v>296623039</v>
          </cell>
        </row>
        <row r="814"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F815">
            <v>320721229</v>
          </cell>
          <cell r="G815">
            <v>0</v>
          </cell>
          <cell r="H815">
            <v>320721229</v>
          </cell>
          <cell r="I815">
            <v>0</v>
          </cell>
          <cell r="J815">
            <v>320721229</v>
          </cell>
          <cell r="K815">
            <v>195151828</v>
          </cell>
        </row>
        <row r="816"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F817">
            <v>-13282787</v>
          </cell>
          <cell r="G817">
            <v>0</v>
          </cell>
          <cell r="H817">
            <v>-13282787</v>
          </cell>
          <cell r="I817">
            <v>0</v>
          </cell>
          <cell r="J817">
            <v>-13282787</v>
          </cell>
          <cell r="K817">
            <v>127663791</v>
          </cell>
        </row>
        <row r="818"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F819">
            <v>13603924</v>
          </cell>
          <cell r="G819">
            <v>0</v>
          </cell>
          <cell r="H819">
            <v>13603924</v>
          </cell>
          <cell r="I819">
            <v>0</v>
          </cell>
          <cell r="J819">
            <v>13603924</v>
          </cell>
          <cell r="K819">
            <v>13603924</v>
          </cell>
        </row>
        <row r="820">
          <cell r="F820">
            <v>-5968897720</v>
          </cell>
          <cell r="G820">
            <v>0</v>
          </cell>
          <cell r="H820">
            <v>-5968897720</v>
          </cell>
          <cell r="I820">
            <v>0</v>
          </cell>
          <cell r="J820">
            <v>-5968897720</v>
          </cell>
          <cell r="K820">
            <v>-3697452644</v>
          </cell>
        </row>
        <row r="821">
          <cell r="F821">
            <v>1099</v>
          </cell>
          <cell r="G821">
            <v>0</v>
          </cell>
          <cell r="H821">
            <v>1099</v>
          </cell>
          <cell r="I821">
            <v>0</v>
          </cell>
          <cell r="J821">
            <v>1099</v>
          </cell>
          <cell r="K821">
            <v>1099</v>
          </cell>
        </row>
        <row r="822">
          <cell r="F822">
            <v>-63945818</v>
          </cell>
          <cell r="G822">
            <v>0</v>
          </cell>
          <cell r="H822">
            <v>-63945818</v>
          </cell>
          <cell r="I822">
            <v>0</v>
          </cell>
          <cell r="J822">
            <v>-63945818</v>
          </cell>
          <cell r="K822">
            <v>-8142850</v>
          </cell>
        </row>
        <row r="823"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F824">
            <v>51940618</v>
          </cell>
          <cell r="G824">
            <v>0</v>
          </cell>
          <cell r="H824">
            <v>51940618</v>
          </cell>
          <cell r="I824">
            <v>0</v>
          </cell>
          <cell r="J824">
            <v>51940618</v>
          </cell>
          <cell r="K824">
            <v>244475484</v>
          </cell>
        </row>
        <row r="825"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F826">
            <v>-50548222</v>
          </cell>
          <cell r="G826">
            <v>0</v>
          </cell>
          <cell r="H826">
            <v>-50548222</v>
          </cell>
          <cell r="I826">
            <v>0</v>
          </cell>
          <cell r="J826">
            <v>-50548222</v>
          </cell>
          <cell r="K826">
            <v>24832956</v>
          </cell>
        </row>
        <row r="827"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F828">
            <v>-52257009</v>
          </cell>
          <cell r="G828">
            <v>0</v>
          </cell>
          <cell r="H828">
            <v>-52257009</v>
          </cell>
          <cell r="I828">
            <v>0</v>
          </cell>
          <cell r="J828">
            <v>-52257009</v>
          </cell>
          <cell r="K828">
            <v>24686464</v>
          </cell>
        </row>
        <row r="829"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F830">
            <v>3227570</v>
          </cell>
          <cell r="G830">
            <v>0</v>
          </cell>
          <cell r="H830">
            <v>3227570</v>
          </cell>
          <cell r="I830">
            <v>0</v>
          </cell>
          <cell r="J830">
            <v>3227570</v>
          </cell>
          <cell r="K830">
            <v>2938592</v>
          </cell>
        </row>
        <row r="831"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F832">
            <v>-5843243</v>
          </cell>
          <cell r="G832">
            <v>0</v>
          </cell>
          <cell r="H832">
            <v>-5843243</v>
          </cell>
          <cell r="I832">
            <v>0</v>
          </cell>
          <cell r="J832">
            <v>-5843243</v>
          </cell>
          <cell r="K832">
            <v>13785269</v>
          </cell>
        </row>
        <row r="833"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F834">
            <v>1537586898</v>
          </cell>
          <cell r="G834">
            <v>0</v>
          </cell>
          <cell r="H834">
            <v>1537586898</v>
          </cell>
          <cell r="I834">
            <v>0</v>
          </cell>
          <cell r="J834">
            <v>1537586898</v>
          </cell>
          <cell r="K834">
            <v>737795388</v>
          </cell>
        </row>
        <row r="835"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F836">
            <v>-96489012</v>
          </cell>
          <cell r="G836">
            <v>0</v>
          </cell>
          <cell r="H836">
            <v>-96489012</v>
          </cell>
          <cell r="I836">
            <v>0</v>
          </cell>
          <cell r="J836">
            <v>-96489012</v>
          </cell>
          <cell r="K836">
            <v>58625675</v>
          </cell>
        </row>
        <row r="837"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F838">
            <v>33586184</v>
          </cell>
          <cell r="G838">
            <v>0</v>
          </cell>
          <cell r="H838">
            <v>33586184</v>
          </cell>
          <cell r="I838">
            <v>0</v>
          </cell>
          <cell r="J838">
            <v>33586184</v>
          </cell>
          <cell r="K838">
            <v>51610357</v>
          </cell>
        </row>
        <row r="839"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F840">
            <v>332818719</v>
          </cell>
          <cell r="G840">
            <v>0</v>
          </cell>
          <cell r="H840">
            <v>332818719</v>
          </cell>
          <cell r="I840">
            <v>0</v>
          </cell>
          <cell r="J840">
            <v>332818719</v>
          </cell>
          <cell r="K840">
            <v>172494011</v>
          </cell>
        </row>
        <row r="841"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F842">
            <v>22410</v>
          </cell>
          <cell r="G842">
            <v>0</v>
          </cell>
          <cell r="H842">
            <v>22410</v>
          </cell>
          <cell r="I842">
            <v>0</v>
          </cell>
          <cell r="J842">
            <v>22410</v>
          </cell>
          <cell r="K842">
            <v>40894794</v>
          </cell>
        </row>
        <row r="843">
          <cell r="F843">
            <v>24210903</v>
          </cell>
          <cell r="G843">
            <v>0</v>
          </cell>
          <cell r="H843">
            <v>24210903</v>
          </cell>
          <cell r="I843">
            <v>0</v>
          </cell>
          <cell r="J843">
            <v>24210903</v>
          </cell>
          <cell r="K843">
            <v>0</v>
          </cell>
        </row>
        <row r="844">
          <cell r="F844">
            <v>9440969</v>
          </cell>
          <cell r="G844">
            <v>0</v>
          </cell>
          <cell r="H844">
            <v>9440969</v>
          </cell>
          <cell r="I844">
            <v>0</v>
          </cell>
          <cell r="J844">
            <v>9440969</v>
          </cell>
          <cell r="K844">
            <v>0</v>
          </cell>
        </row>
        <row r="845">
          <cell r="F845">
            <v>1292279</v>
          </cell>
          <cell r="G845">
            <v>0</v>
          </cell>
          <cell r="H845">
            <v>1292279</v>
          </cell>
          <cell r="I845">
            <v>0</v>
          </cell>
          <cell r="J845">
            <v>1292279</v>
          </cell>
          <cell r="K845">
            <v>0</v>
          </cell>
        </row>
        <row r="846">
          <cell r="F846">
            <v>24105550</v>
          </cell>
          <cell r="G846">
            <v>0</v>
          </cell>
          <cell r="H846">
            <v>24105550</v>
          </cell>
          <cell r="I846">
            <v>0</v>
          </cell>
          <cell r="J846">
            <v>24105550</v>
          </cell>
          <cell r="K846">
            <v>0</v>
          </cell>
        </row>
        <row r="847">
          <cell r="F847">
            <v>13521300</v>
          </cell>
          <cell r="G847">
            <v>0</v>
          </cell>
          <cell r="H847">
            <v>13521300</v>
          </cell>
          <cell r="I847">
            <v>0</v>
          </cell>
          <cell r="J847">
            <v>13521300</v>
          </cell>
          <cell r="K847">
            <v>0</v>
          </cell>
        </row>
        <row r="848">
          <cell r="F848">
            <v>-2</v>
          </cell>
          <cell r="G848">
            <v>549999995</v>
          </cell>
          <cell r="H848">
            <v>549999993</v>
          </cell>
          <cell r="I848">
            <v>0</v>
          </cell>
          <cell r="J848">
            <v>549999993</v>
          </cell>
          <cell r="K848">
            <v>2</v>
          </cell>
        </row>
        <row r="849"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F851">
            <v>0</v>
          </cell>
          <cell r="G851">
            <v>-550000000</v>
          </cell>
          <cell r="H851">
            <v>-550000000</v>
          </cell>
          <cell r="I851">
            <v>0</v>
          </cell>
          <cell r="J851">
            <v>-550000000</v>
          </cell>
          <cell r="K851">
            <v>0</v>
          </cell>
        </row>
        <row r="852"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F860">
            <v>0</v>
          </cell>
          <cell r="G860">
            <v>1</v>
          </cell>
          <cell r="H860">
            <v>1</v>
          </cell>
          <cell r="I860">
            <v>0</v>
          </cell>
          <cell r="J860">
            <v>1</v>
          </cell>
          <cell r="K860">
            <v>0</v>
          </cell>
        </row>
        <row r="861"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F865">
            <v>0</v>
          </cell>
          <cell r="G865">
            <v>4</v>
          </cell>
          <cell r="H865">
            <v>4</v>
          </cell>
          <cell r="I865">
            <v>0</v>
          </cell>
          <cell r="J865">
            <v>4</v>
          </cell>
          <cell r="K865">
            <v>0</v>
          </cell>
        </row>
        <row r="866"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F872">
            <v>0</v>
          </cell>
          <cell r="G872">
            <v>-549999995</v>
          </cell>
          <cell r="H872">
            <v>-549999995</v>
          </cell>
          <cell r="I872">
            <v>0</v>
          </cell>
          <cell r="J872">
            <v>-549999995</v>
          </cell>
          <cell r="K872">
            <v>0</v>
          </cell>
        </row>
        <row r="873"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F874">
            <v>-113940689</v>
          </cell>
          <cell r="G874">
            <v>113940689</v>
          </cell>
          <cell r="H874">
            <v>0</v>
          </cell>
          <cell r="I874">
            <v>0</v>
          </cell>
          <cell r="J874">
            <v>0</v>
          </cell>
          <cell r="K874">
            <v>-1961272743</v>
          </cell>
        </row>
        <row r="875">
          <cell r="F875">
            <v>-113940689</v>
          </cell>
          <cell r="G875">
            <v>113940689</v>
          </cell>
          <cell r="H875">
            <v>0</v>
          </cell>
          <cell r="I875">
            <v>0</v>
          </cell>
          <cell r="J875">
            <v>0</v>
          </cell>
          <cell r="K875">
            <v>-1961272743</v>
          </cell>
        </row>
        <row r="876"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F878">
            <v>0</v>
          </cell>
          <cell r="G878">
            <v>-3</v>
          </cell>
          <cell r="H878">
            <v>-3</v>
          </cell>
          <cell r="I878">
            <v>0</v>
          </cell>
          <cell r="J878">
            <v>-3</v>
          </cell>
          <cell r="K878">
            <v>0</v>
          </cell>
        </row>
        <row r="879"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F883">
            <v>0</v>
          </cell>
          <cell r="G883">
            <v>-3</v>
          </cell>
          <cell r="H883">
            <v>-3</v>
          </cell>
          <cell r="I883">
            <v>0</v>
          </cell>
          <cell r="J883">
            <v>-3</v>
          </cell>
          <cell r="K883">
            <v>0</v>
          </cell>
        </row>
        <row r="884"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F885">
            <v>-1745563835</v>
          </cell>
          <cell r="G885">
            <v>-2306246922.5799999</v>
          </cell>
          <cell r="H885">
            <v>-4051810757.5799999</v>
          </cell>
          <cell r="I885">
            <v>0</v>
          </cell>
          <cell r="J885">
            <v>-4051810757.5799999</v>
          </cell>
          <cell r="K885">
            <v>-1419733186</v>
          </cell>
        </row>
        <row r="886">
          <cell r="F886">
            <v>-1745563835</v>
          </cell>
          <cell r="G886">
            <v>-2306246922.5799999</v>
          </cell>
          <cell r="H886">
            <v>-4051810757.5799999</v>
          </cell>
          <cell r="I886">
            <v>0</v>
          </cell>
          <cell r="J886">
            <v>-4051810757.5799999</v>
          </cell>
          <cell r="K886">
            <v>-1419733186</v>
          </cell>
        </row>
        <row r="887"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F890">
            <v>-7993045114</v>
          </cell>
          <cell r="G890">
            <v>1643497087</v>
          </cell>
          <cell r="H890">
            <v>-6349548027</v>
          </cell>
          <cell r="I890">
            <v>0</v>
          </cell>
          <cell r="J890">
            <v>-6349548027</v>
          </cell>
          <cell r="K890">
            <v>-5329987213</v>
          </cell>
        </row>
        <row r="891">
          <cell r="F891">
            <v>-70237469</v>
          </cell>
          <cell r="G891">
            <v>-2389473</v>
          </cell>
          <cell r="H891">
            <v>-72626942</v>
          </cell>
          <cell r="I891">
            <v>0</v>
          </cell>
          <cell r="J891">
            <v>-72626942</v>
          </cell>
          <cell r="K891">
            <v>661159571</v>
          </cell>
        </row>
        <row r="892">
          <cell r="F892">
            <v>-33123</v>
          </cell>
          <cell r="G892">
            <v>340314</v>
          </cell>
          <cell r="H892">
            <v>307191</v>
          </cell>
          <cell r="I892">
            <v>0</v>
          </cell>
          <cell r="J892">
            <v>307191</v>
          </cell>
          <cell r="K892">
            <v>-35099</v>
          </cell>
        </row>
        <row r="893"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F894">
            <v>1088047920</v>
          </cell>
          <cell r="G894">
            <v>-30695639</v>
          </cell>
          <cell r="H894">
            <v>1057352281</v>
          </cell>
          <cell r="I894">
            <v>0</v>
          </cell>
          <cell r="J894">
            <v>1057352281</v>
          </cell>
          <cell r="K894">
            <v>718048283</v>
          </cell>
        </row>
        <row r="895">
          <cell r="F895">
            <v>60395441</v>
          </cell>
          <cell r="G895">
            <v>90132</v>
          </cell>
          <cell r="H895">
            <v>60485573</v>
          </cell>
          <cell r="I895">
            <v>0</v>
          </cell>
          <cell r="J895">
            <v>60485573</v>
          </cell>
          <cell r="K895">
            <v>69407404</v>
          </cell>
        </row>
        <row r="896">
          <cell r="F896">
            <v>8063200</v>
          </cell>
          <cell r="G896">
            <v>0</v>
          </cell>
          <cell r="H896">
            <v>8063200</v>
          </cell>
          <cell r="I896">
            <v>0</v>
          </cell>
          <cell r="J896">
            <v>8063200</v>
          </cell>
          <cell r="K896">
            <v>8063200</v>
          </cell>
        </row>
        <row r="897">
          <cell r="F897">
            <v>21703977</v>
          </cell>
          <cell r="G897">
            <v>34112</v>
          </cell>
          <cell r="H897">
            <v>21738089</v>
          </cell>
          <cell r="I897">
            <v>0</v>
          </cell>
          <cell r="J897">
            <v>21738089</v>
          </cell>
          <cell r="K897">
            <v>70434962</v>
          </cell>
        </row>
        <row r="898">
          <cell r="F898">
            <v>41632286</v>
          </cell>
          <cell r="G898">
            <v>697688</v>
          </cell>
          <cell r="H898">
            <v>42329974</v>
          </cell>
          <cell r="I898">
            <v>0</v>
          </cell>
          <cell r="J898">
            <v>42329974</v>
          </cell>
          <cell r="K898">
            <v>229790713</v>
          </cell>
        </row>
        <row r="899">
          <cell r="F899">
            <v>66102655</v>
          </cell>
          <cell r="G899">
            <v>75597</v>
          </cell>
          <cell r="H899">
            <v>66178252</v>
          </cell>
          <cell r="I899">
            <v>0</v>
          </cell>
          <cell r="J899">
            <v>66178252</v>
          </cell>
          <cell r="K899">
            <v>273326894</v>
          </cell>
        </row>
        <row r="900">
          <cell r="F900">
            <v>93671163</v>
          </cell>
          <cell r="G900">
            <v>0</v>
          </cell>
          <cell r="H900">
            <v>93671163</v>
          </cell>
          <cell r="I900">
            <v>0</v>
          </cell>
          <cell r="J900">
            <v>93671163</v>
          </cell>
          <cell r="K900">
            <v>343707774</v>
          </cell>
        </row>
        <row r="901">
          <cell r="F901">
            <v>123014758</v>
          </cell>
          <cell r="G901">
            <v>-2248792</v>
          </cell>
          <cell r="H901">
            <v>120765966</v>
          </cell>
          <cell r="I901">
            <v>0</v>
          </cell>
          <cell r="J901">
            <v>120765966</v>
          </cell>
          <cell r="K901">
            <v>488651453</v>
          </cell>
        </row>
        <row r="902">
          <cell r="F902">
            <v>384169212</v>
          </cell>
          <cell r="G902">
            <v>-2223793</v>
          </cell>
          <cell r="H902">
            <v>381945419</v>
          </cell>
          <cell r="I902">
            <v>0</v>
          </cell>
          <cell r="J902">
            <v>381945419</v>
          </cell>
          <cell r="K902">
            <v>895489620</v>
          </cell>
        </row>
        <row r="903">
          <cell r="F903">
            <v>-467304</v>
          </cell>
          <cell r="G903">
            <v>-2</v>
          </cell>
          <cell r="H903">
            <v>-467306</v>
          </cell>
          <cell r="I903">
            <v>0</v>
          </cell>
          <cell r="J903">
            <v>-467306</v>
          </cell>
          <cell r="K903">
            <v>-467304</v>
          </cell>
        </row>
        <row r="904">
          <cell r="F904">
            <v>-3186244</v>
          </cell>
          <cell r="G904">
            <v>0</v>
          </cell>
          <cell r="H904">
            <v>-3186244</v>
          </cell>
          <cell r="I904">
            <v>0</v>
          </cell>
          <cell r="J904">
            <v>-3186244</v>
          </cell>
          <cell r="K904">
            <v>-3186244</v>
          </cell>
        </row>
        <row r="905">
          <cell r="F905">
            <v>239581460</v>
          </cell>
          <cell r="G905">
            <v>727050.96</v>
          </cell>
          <cell r="H905">
            <v>240308510.96000001</v>
          </cell>
          <cell r="I905">
            <v>0</v>
          </cell>
          <cell r="J905">
            <v>240308510.96000001</v>
          </cell>
          <cell r="K905">
            <v>0</v>
          </cell>
        </row>
        <row r="906">
          <cell r="F906">
            <v>0</v>
          </cell>
          <cell r="G906">
            <v>-1</v>
          </cell>
          <cell r="H906">
            <v>-1</v>
          </cell>
          <cell r="I906">
            <v>0</v>
          </cell>
          <cell r="J906">
            <v>-1</v>
          </cell>
          <cell r="K906">
            <v>0</v>
          </cell>
        </row>
        <row r="907"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F909">
            <v>-42460</v>
          </cell>
          <cell r="G909">
            <v>0</v>
          </cell>
          <cell r="H909">
            <v>-42460</v>
          </cell>
          <cell r="I909">
            <v>0</v>
          </cell>
          <cell r="J909">
            <v>-42460</v>
          </cell>
          <cell r="K909">
            <v>0</v>
          </cell>
        </row>
        <row r="910"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F923">
            <v>84176330</v>
          </cell>
          <cell r="G923">
            <v>-933504</v>
          </cell>
          <cell r="H923">
            <v>83242826</v>
          </cell>
          <cell r="I923">
            <v>0</v>
          </cell>
          <cell r="J923">
            <v>83242826</v>
          </cell>
          <cell r="K923">
            <v>62661971</v>
          </cell>
        </row>
        <row r="924"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F925">
            <v>206650948</v>
          </cell>
          <cell r="G925">
            <v>0</v>
          </cell>
          <cell r="H925">
            <v>206650948</v>
          </cell>
          <cell r="I925">
            <v>0</v>
          </cell>
          <cell r="J925">
            <v>206650948</v>
          </cell>
          <cell r="K925">
            <v>290983382</v>
          </cell>
        </row>
        <row r="926">
          <cell r="F926">
            <v>-3453</v>
          </cell>
          <cell r="G926">
            <v>0</v>
          </cell>
          <cell r="H926">
            <v>-3453</v>
          </cell>
          <cell r="I926">
            <v>0</v>
          </cell>
          <cell r="J926">
            <v>-3453</v>
          </cell>
          <cell r="K926">
            <v>-3453</v>
          </cell>
        </row>
        <row r="927"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F932">
            <v>-5649805817</v>
          </cell>
          <cell r="G932">
            <v>1606970776.96</v>
          </cell>
          <cell r="H932">
            <v>-4042835040.04</v>
          </cell>
          <cell r="I932">
            <v>0</v>
          </cell>
          <cell r="J932">
            <v>-4042835040.04</v>
          </cell>
          <cell r="K932">
            <v>-1221954086</v>
          </cell>
        </row>
        <row r="933"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F937">
            <v>-997718012</v>
          </cell>
          <cell r="G937">
            <v>0</v>
          </cell>
          <cell r="H937">
            <v>-997718012</v>
          </cell>
          <cell r="I937">
            <v>0</v>
          </cell>
          <cell r="J937">
            <v>-997718012</v>
          </cell>
          <cell r="K937">
            <v>-705120776</v>
          </cell>
        </row>
        <row r="938">
          <cell r="F938">
            <v>-1857099176</v>
          </cell>
          <cell r="G938">
            <v>0</v>
          </cell>
          <cell r="H938">
            <v>-1857099176</v>
          </cell>
          <cell r="I938">
            <v>0</v>
          </cell>
          <cell r="J938">
            <v>-1857099176</v>
          </cell>
          <cell r="K938">
            <v>-1609138464</v>
          </cell>
        </row>
        <row r="939">
          <cell r="F939">
            <v>-2854817188</v>
          </cell>
          <cell r="G939">
            <v>0</v>
          </cell>
          <cell r="H939">
            <v>-2854817188</v>
          </cell>
          <cell r="I939">
            <v>0</v>
          </cell>
          <cell r="J939">
            <v>-2854817188</v>
          </cell>
          <cell r="K939">
            <v>-2314259240</v>
          </cell>
        </row>
        <row r="940"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F941">
            <v>-30459831486</v>
          </cell>
          <cell r="G941">
            <v>-84421441.230000004</v>
          </cell>
          <cell r="H941">
            <v>-30544252927.23</v>
          </cell>
          <cell r="I941">
            <v>0</v>
          </cell>
          <cell r="J941">
            <v>-30544252927.23</v>
          </cell>
          <cell r="K941">
            <v>-40651443672</v>
          </cell>
        </row>
        <row r="942">
          <cell r="F942">
            <v>-5105448113</v>
          </cell>
          <cell r="G942">
            <v>842355533.77999997</v>
          </cell>
          <cell r="H942">
            <v>-4263092579.2199998</v>
          </cell>
          <cell r="I942">
            <v>0</v>
          </cell>
          <cell r="J942">
            <v>-4263092579.2199998</v>
          </cell>
          <cell r="K942">
            <v>-4203692980</v>
          </cell>
        </row>
        <row r="943">
          <cell r="F943">
            <v>-27836159274</v>
          </cell>
          <cell r="G943">
            <v>-616229190.32000005</v>
          </cell>
          <cell r="H943">
            <v>-28452388464.32</v>
          </cell>
          <cell r="I943">
            <v>0</v>
          </cell>
          <cell r="J943">
            <v>-28452388464.32</v>
          </cell>
          <cell r="K943">
            <v>-21671872512</v>
          </cell>
        </row>
        <row r="944">
          <cell r="F944">
            <v>-16439009751</v>
          </cell>
          <cell r="G944">
            <v>164431979</v>
          </cell>
          <cell r="H944">
            <v>-16274577772</v>
          </cell>
          <cell r="I944">
            <v>0</v>
          </cell>
          <cell r="J944">
            <v>-16274577772</v>
          </cell>
          <cell r="K944">
            <v>-12364801612</v>
          </cell>
        </row>
        <row r="945">
          <cell r="F945">
            <v>0</v>
          </cell>
          <cell r="G945">
            <v>782998</v>
          </cell>
          <cell r="H945">
            <v>782998</v>
          </cell>
          <cell r="I945">
            <v>0</v>
          </cell>
          <cell r="J945">
            <v>782998</v>
          </cell>
          <cell r="K945">
            <v>0</v>
          </cell>
        </row>
        <row r="946">
          <cell r="F946">
            <v>-79840448624</v>
          </cell>
          <cell r="G946">
            <v>306919879.2299999</v>
          </cell>
          <cell r="H946">
            <v>-79533528744.769989</v>
          </cell>
          <cell r="I946">
            <v>0</v>
          </cell>
          <cell r="J946">
            <v>-79533528744.769989</v>
          </cell>
          <cell r="K946">
            <v>-78891810776</v>
          </cell>
        </row>
        <row r="947"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F948">
            <v>-3540753299</v>
          </cell>
          <cell r="G948">
            <v>290152063</v>
          </cell>
          <cell r="H948">
            <v>-3250601236</v>
          </cell>
          <cell r="I948">
            <v>0</v>
          </cell>
          <cell r="J948">
            <v>-3250601236</v>
          </cell>
          <cell r="K948">
            <v>-2481006700</v>
          </cell>
        </row>
        <row r="949"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F950">
            <v>-3540753299</v>
          </cell>
          <cell r="G950">
            <v>290152063</v>
          </cell>
          <cell r="H950">
            <v>-3250601236</v>
          </cell>
          <cell r="I950">
            <v>0</v>
          </cell>
          <cell r="J950">
            <v>-3250601236</v>
          </cell>
          <cell r="K950">
            <v>-2481006700</v>
          </cell>
        </row>
        <row r="951"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F952">
            <v>-2478772367</v>
          </cell>
          <cell r="G952">
            <v>792641585</v>
          </cell>
          <cell r="H952">
            <v>-1686130782</v>
          </cell>
          <cell r="I952">
            <v>0</v>
          </cell>
          <cell r="J952">
            <v>-1686130782</v>
          </cell>
          <cell r="K952">
            <v>-1328011143</v>
          </cell>
        </row>
        <row r="953">
          <cell r="F953">
            <v>-2478772367</v>
          </cell>
          <cell r="G953">
            <v>792641585</v>
          </cell>
          <cell r="H953">
            <v>-1686130782</v>
          </cell>
          <cell r="I953">
            <v>0</v>
          </cell>
          <cell r="J953">
            <v>-1686130782</v>
          </cell>
          <cell r="K953">
            <v>-1328011143</v>
          </cell>
        </row>
        <row r="954"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F957">
            <v>-997718012</v>
          </cell>
          <cell r="G957">
            <v>0</v>
          </cell>
          <cell r="H957">
            <v>-997718012</v>
          </cell>
          <cell r="I957">
            <v>0</v>
          </cell>
          <cell r="J957">
            <v>-997718012</v>
          </cell>
          <cell r="K957">
            <v>-705120776</v>
          </cell>
        </row>
        <row r="958">
          <cell r="F958">
            <v>-11135242</v>
          </cell>
          <cell r="G958">
            <v>-2533701</v>
          </cell>
          <cell r="H958">
            <v>-13668943</v>
          </cell>
          <cell r="I958">
            <v>0</v>
          </cell>
          <cell r="J958">
            <v>-13668943</v>
          </cell>
          <cell r="K958">
            <v>-2700110948</v>
          </cell>
        </row>
        <row r="959">
          <cell r="F959">
            <v>-11135242</v>
          </cell>
          <cell r="G959">
            <v>-2533701</v>
          </cell>
          <cell r="H959">
            <v>-13668943</v>
          </cell>
          <cell r="I959">
            <v>0</v>
          </cell>
          <cell r="J959">
            <v>-13668943</v>
          </cell>
          <cell r="K959">
            <v>-2700110948</v>
          </cell>
        </row>
        <row r="961">
          <cell r="F961">
            <v>-5688478</v>
          </cell>
          <cell r="G961">
            <v>0</v>
          </cell>
          <cell r="H961">
            <v>-5688478</v>
          </cell>
          <cell r="I961">
            <v>0</v>
          </cell>
          <cell r="J961">
            <v>-5688478</v>
          </cell>
          <cell r="K961">
            <v>-4595778</v>
          </cell>
        </row>
        <row r="962">
          <cell r="F962">
            <v>-37470588</v>
          </cell>
          <cell r="G962">
            <v>-274086374.57999998</v>
          </cell>
          <cell r="H962">
            <v>-311556962.57999998</v>
          </cell>
          <cell r="I962">
            <v>0</v>
          </cell>
          <cell r="J962">
            <v>-311556962.57999998</v>
          </cell>
          <cell r="K962">
            <v>-73458897</v>
          </cell>
        </row>
        <row r="963">
          <cell r="F963">
            <v>9659012</v>
          </cell>
          <cell r="G963">
            <v>-9659011.1699999999</v>
          </cell>
          <cell r="H963">
            <v>0.83</v>
          </cell>
          <cell r="I963">
            <v>0</v>
          </cell>
          <cell r="J963">
            <v>0.83</v>
          </cell>
          <cell r="K963">
            <v>-591823</v>
          </cell>
        </row>
        <row r="964"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F965">
            <v>-33500054</v>
          </cell>
          <cell r="G965">
            <v>-283745385.75</v>
          </cell>
          <cell r="H965">
            <v>-317245439.75</v>
          </cell>
          <cell r="I965">
            <v>0</v>
          </cell>
          <cell r="J965">
            <v>-317245439.75</v>
          </cell>
          <cell r="K965">
            <v>-78646498</v>
          </cell>
        </row>
        <row r="966">
          <cell r="F966">
            <v>-79840448624</v>
          </cell>
          <cell r="G966">
            <v>841269301.23000002</v>
          </cell>
          <cell r="H966">
            <v>-78999179322.769989</v>
          </cell>
          <cell r="I966">
            <v>0</v>
          </cell>
          <cell r="J966">
            <v>-78999179322.769989</v>
          </cell>
          <cell r="K966">
            <v>-78891810776</v>
          </cell>
        </row>
        <row r="967">
          <cell r="F967">
            <v>288503330</v>
          </cell>
          <cell r="G967">
            <v>-712422712</v>
          </cell>
          <cell r="H967">
            <v>-423919382</v>
          </cell>
          <cell r="I967">
            <v>0</v>
          </cell>
          <cell r="J967">
            <v>-423919382</v>
          </cell>
          <cell r="K967">
            <v>221174464</v>
          </cell>
        </row>
        <row r="968">
          <cell r="F968">
            <v>-229863227</v>
          </cell>
          <cell r="G968">
            <v>1364669077.78</v>
          </cell>
          <cell r="H968">
            <v>1134805850.78</v>
          </cell>
          <cell r="I968">
            <v>0</v>
          </cell>
          <cell r="J968">
            <v>1134805850.78</v>
          </cell>
          <cell r="K968">
            <v>321744945</v>
          </cell>
        </row>
        <row r="969">
          <cell r="F969">
            <v>4584833869</v>
          </cell>
          <cell r="G969">
            <v>47129210</v>
          </cell>
          <cell r="H969">
            <v>4631963079</v>
          </cell>
          <cell r="I969">
            <v>0</v>
          </cell>
          <cell r="J969">
            <v>4631963079</v>
          </cell>
          <cell r="K969">
            <v>-382678908</v>
          </cell>
        </row>
        <row r="970">
          <cell r="F970">
            <v>81121074</v>
          </cell>
          <cell r="G970">
            <v>-445005845.27999997</v>
          </cell>
          <cell r="H970">
            <v>-363884771.27999997</v>
          </cell>
          <cell r="I970">
            <v>0</v>
          </cell>
          <cell r="J970">
            <v>-363884771.27999997</v>
          </cell>
          <cell r="K970">
            <v>46465075</v>
          </cell>
        </row>
        <row r="971">
          <cell r="F971">
            <v>4724595046</v>
          </cell>
          <cell r="G971">
            <v>254369730.5</v>
          </cell>
          <cell r="H971">
            <v>4978964776.5</v>
          </cell>
          <cell r="I971">
            <v>0</v>
          </cell>
          <cell r="J971">
            <v>4978964776.5</v>
          </cell>
          <cell r="K971">
            <v>206705576</v>
          </cell>
        </row>
        <row r="972">
          <cell r="F972">
            <v>-2478772367</v>
          </cell>
          <cell r="G972">
            <v>413575507</v>
          </cell>
          <cell r="H972">
            <v>-2065196860</v>
          </cell>
          <cell r="I972">
            <v>0</v>
          </cell>
          <cell r="J972">
            <v>-2065196860</v>
          </cell>
          <cell r="K972">
            <v>-1328011143</v>
          </cell>
        </row>
        <row r="973"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F974">
            <v>0</v>
          </cell>
          <cell r="G974">
            <v>-248189323</v>
          </cell>
          <cell r="H974">
            <v>-248189323</v>
          </cell>
          <cell r="I974">
            <v>0</v>
          </cell>
          <cell r="J974">
            <v>-248189323</v>
          </cell>
          <cell r="K974">
            <v>0</v>
          </cell>
        </row>
        <row r="975">
          <cell r="F975">
            <v>0</v>
          </cell>
          <cell r="G975">
            <v>-248189323</v>
          </cell>
          <cell r="H975">
            <v>-248189323</v>
          </cell>
          <cell r="I975">
            <v>0</v>
          </cell>
          <cell r="J975">
            <v>-248189323</v>
          </cell>
          <cell r="K975">
            <v>0</v>
          </cell>
        </row>
        <row r="976"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F977">
            <v>0</v>
          </cell>
          <cell r="G977">
            <v>-248189323</v>
          </cell>
          <cell r="H977">
            <v>-248189323</v>
          </cell>
          <cell r="I977">
            <v>0</v>
          </cell>
          <cell r="J977">
            <v>-248189323</v>
          </cell>
          <cell r="K977">
            <v>0</v>
          </cell>
        </row>
        <row r="978"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1">
          <cell r="F981">
            <v>1495459057</v>
          </cell>
          <cell r="G981">
            <v>-944454661</v>
          </cell>
          <cell r="H981">
            <v>551004396</v>
          </cell>
          <cell r="I981">
            <v>0</v>
          </cell>
          <cell r="J981">
            <v>551004396</v>
          </cell>
          <cell r="K981">
            <v>1171705444</v>
          </cell>
        </row>
        <row r="982">
          <cell r="F982">
            <v>159292373</v>
          </cell>
          <cell r="G982">
            <v>-32555</v>
          </cell>
          <cell r="H982">
            <v>159259818</v>
          </cell>
          <cell r="I982">
            <v>0</v>
          </cell>
          <cell r="J982">
            <v>159259818</v>
          </cell>
          <cell r="K982">
            <v>110400926</v>
          </cell>
        </row>
        <row r="983">
          <cell r="F983">
            <v>19220589</v>
          </cell>
          <cell r="G983">
            <v>0</v>
          </cell>
          <cell r="H983">
            <v>19220589</v>
          </cell>
          <cell r="I983">
            <v>0</v>
          </cell>
          <cell r="J983">
            <v>19220589</v>
          </cell>
          <cell r="K983">
            <v>16809743</v>
          </cell>
        </row>
        <row r="984">
          <cell r="F984">
            <v>1437433196</v>
          </cell>
          <cell r="G984">
            <v>7829710</v>
          </cell>
          <cell r="H984">
            <v>1445262906</v>
          </cell>
          <cell r="I984">
            <v>0</v>
          </cell>
          <cell r="J984">
            <v>1445262906</v>
          </cell>
          <cell r="K984">
            <v>1038379872</v>
          </cell>
        </row>
        <row r="985">
          <cell r="F985">
            <v>68753736</v>
          </cell>
          <cell r="G985">
            <v>0</v>
          </cell>
          <cell r="H985">
            <v>68753736</v>
          </cell>
          <cell r="I985">
            <v>0</v>
          </cell>
          <cell r="J985">
            <v>68753736</v>
          </cell>
          <cell r="K985">
            <v>59727167</v>
          </cell>
        </row>
        <row r="986">
          <cell r="F986">
            <v>272474300</v>
          </cell>
          <cell r="G986">
            <v>-463248</v>
          </cell>
          <cell r="H986">
            <v>272011052</v>
          </cell>
          <cell r="I986">
            <v>0</v>
          </cell>
          <cell r="J986">
            <v>272011052</v>
          </cell>
          <cell r="K986">
            <v>214626553</v>
          </cell>
        </row>
        <row r="987">
          <cell r="F987">
            <v>26166230</v>
          </cell>
          <cell r="G987">
            <v>0</v>
          </cell>
          <cell r="H987">
            <v>26166230</v>
          </cell>
          <cell r="I987">
            <v>0</v>
          </cell>
          <cell r="J987">
            <v>26166230</v>
          </cell>
          <cell r="K987">
            <v>17710076</v>
          </cell>
        </row>
        <row r="988">
          <cell r="F988">
            <v>51824427</v>
          </cell>
          <cell r="G988">
            <v>0</v>
          </cell>
          <cell r="H988">
            <v>51824427</v>
          </cell>
          <cell r="I988">
            <v>0</v>
          </cell>
          <cell r="J988">
            <v>51824427</v>
          </cell>
          <cell r="K988">
            <v>35443813</v>
          </cell>
        </row>
        <row r="989">
          <cell r="F989">
            <v>7528425</v>
          </cell>
          <cell r="G989">
            <v>0</v>
          </cell>
          <cell r="H989">
            <v>7528425</v>
          </cell>
          <cell r="I989">
            <v>0</v>
          </cell>
          <cell r="J989">
            <v>7528425</v>
          </cell>
          <cell r="K989">
            <v>4390098</v>
          </cell>
        </row>
        <row r="990">
          <cell r="F990">
            <v>35902737</v>
          </cell>
          <cell r="G990">
            <v>0</v>
          </cell>
          <cell r="H990">
            <v>35902737</v>
          </cell>
          <cell r="I990">
            <v>0</v>
          </cell>
          <cell r="J990">
            <v>35902737</v>
          </cell>
          <cell r="K990">
            <v>19165711</v>
          </cell>
        </row>
        <row r="991">
          <cell r="F991">
            <v>607321451</v>
          </cell>
          <cell r="G991">
            <v>4075897</v>
          </cell>
          <cell r="H991">
            <v>611397348</v>
          </cell>
          <cell r="I991">
            <v>0</v>
          </cell>
          <cell r="J991">
            <v>611397348</v>
          </cell>
          <cell r="K991">
            <v>484828639</v>
          </cell>
        </row>
        <row r="992">
          <cell r="F992">
            <v>11118708</v>
          </cell>
          <cell r="G992">
            <v>-12951</v>
          </cell>
          <cell r="H992">
            <v>11105757</v>
          </cell>
          <cell r="I992">
            <v>0</v>
          </cell>
          <cell r="J992">
            <v>11105757</v>
          </cell>
          <cell r="K992">
            <v>12397058</v>
          </cell>
        </row>
        <row r="993">
          <cell r="F993">
            <v>331622079</v>
          </cell>
          <cell r="G993">
            <v>0</v>
          </cell>
          <cell r="H993">
            <v>331622079</v>
          </cell>
          <cell r="I993">
            <v>0</v>
          </cell>
          <cell r="J993">
            <v>331622079</v>
          </cell>
          <cell r="K993">
            <v>286089174</v>
          </cell>
        </row>
        <row r="994">
          <cell r="F994">
            <v>351409583</v>
          </cell>
          <cell r="G994">
            <v>-8475822</v>
          </cell>
          <cell r="H994">
            <v>342933761</v>
          </cell>
          <cell r="I994">
            <v>0</v>
          </cell>
          <cell r="J994">
            <v>342933761</v>
          </cell>
          <cell r="K994">
            <v>284286959</v>
          </cell>
        </row>
        <row r="995">
          <cell r="F995">
            <v>188958839</v>
          </cell>
          <cell r="G995">
            <v>-504075</v>
          </cell>
          <cell r="H995">
            <v>188454764</v>
          </cell>
          <cell r="I995">
            <v>0</v>
          </cell>
          <cell r="J995">
            <v>188454764</v>
          </cell>
          <cell r="K995">
            <v>141705140</v>
          </cell>
        </row>
        <row r="996">
          <cell r="F996">
            <v>1430326</v>
          </cell>
          <cell r="G996">
            <v>3827206</v>
          </cell>
          <cell r="H996">
            <v>5257532</v>
          </cell>
          <cell r="I996">
            <v>0</v>
          </cell>
          <cell r="J996">
            <v>5257532</v>
          </cell>
          <cell r="K996">
            <v>591928</v>
          </cell>
        </row>
        <row r="997">
          <cell r="F997">
            <v>91066</v>
          </cell>
          <cell r="G997">
            <v>28266</v>
          </cell>
          <cell r="H997">
            <v>119332</v>
          </cell>
          <cell r="I997">
            <v>0</v>
          </cell>
          <cell r="J997">
            <v>119332</v>
          </cell>
          <cell r="K997">
            <v>99779</v>
          </cell>
        </row>
        <row r="998">
          <cell r="F998">
            <v>76021437</v>
          </cell>
          <cell r="G998">
            <v>-65</v>
          </cell>
          <cell r="H998">
            <v>76021372</v>
          </cell>
          <cell r="I998">
            <v>0</v>
          </cell>
          <cell r="J998">
            <v>76021372</v>
          </cell>
          <cell r="K998">
            <v>64148208</v>
          </cell>
        </row>
        <row r="999">
          <cell r="F999">
            <v>190149</v>
          </cell>
          <cell r="G999">
            <v>0</v>
          </cell>
          <cell r="H999">
            <v>190149</v>
          </cell>
          <cell r="I999">
            <v>0</v>
          </cell>
          <cell r="J999">
            <v>190149</v>
          </cell>
          <cell r="K999">
            <v>630801</v>
          </cell>
        </row>
        <row r="1000">
          <cell r="F1000">
            <v>-1131798</v>
          </cell>
          <cell r="G1000">
            <v>1492782</v>
          </cell>
          <cell r="H1000">
            <v>360984</v>
          </cell>
          <cell r="I1000">
            <v>0</v>
          </cell>
          <cell r="J1000">
            <v>360984</v>
          </cell>
          <cell r="K1000">
            <v>8902</v>
          </cell>
        </row>
        <row r="1001"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3886</v>
          </cell>
        </row>
        <row r="1002"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13108</v>
          </cell>
        </row>
        <row r="1003">
          <cell r="F1003">
            <v>2392051</v>
          </cell>
          <cell r="G1003">
            <v>0</v>
          </cell>
          <cell r="H1003">
            <v>2392051</v>
          </cell>
          <cell r="I1003">
            <v>0</v>
          </cell>
          <cell r="J1003">
            <v>2392051</v>
          </cell>
          <cell r="K1003">
            <v>1045981</v>
          </cell>
        </row>
        <row r="1004">
          <cell r="F1004">
            <v>904312</v>
          </cell>
          <cell r="G1004">
            <v>8475822</v>
          </cell>
          <cell r="H1004">
            <v>9380134</v>
          </cell>
          <cell r="I1004">
            <v>0</v>
          </cell>
          <cell r="J1004">
            <v>9380134</v>
          </cell>
          <cell r="K1004">
            <v>0</v>
          </cell>
        </row>
        <row r="1005"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-537763402</v>
          </cell>
        </row>
        <row r="1006">
          <cell r="F1006">
            <v>5144383273</v>
          </cell>
          <cell r="G1006">
            <v>-928213694</v>
          </cell>
          <cell r="H1006">
            <v>4216169579</v>
          </cell>
          <cell r="I1006">
            <v>0</v>
          </cell>
          <cell r="J1006">
            <v>4216169579</v>
          </cell>
          <cell r="K1006">
            <v>3426445564</v>
          </cell>
        </row>
        <row r="1007">
          <cell r="F1007">
            <v>26166230</v>
          </cell>
          <cell r="G1007">
            <v>0</v>
          </cell>
          <cell r="H1007">
            <v>26166230</v>
          </cell>
          <cell r="I1007">
            <v>0</v>
          </cell>
          <cell r="J1007">
            <v>26166230</v>
          </cell>
          <cell r="K1007">
            <v>17710076</v>
          </cell>
        </row>
        <row r="1008">
          <cell r="F1008">
            <v>28257309412</v>
          </cell>
          <cell r="G1008">
            <v>506843100</v>
          </cell>
          <cell r="H1008">
            <v>28764152512</v>
          </cell>
          <cell r="I1008">
            <v>0</v>
          </cell>
          <cell r="J1008">
            <v>28764152512</v>
          </cell>
          <cell r="K1008">
            <v>22659962373</v>
          </cell>
        </row>
        <row r="1009">
          <cell r="F1009">
            <v>113322282</v>
          </cell>
          <cell r="G1009">
            <v>0</v>
          </cell>
          <cell r="H1009">
            <v>113322282</v>
          </cell>
          <cell r="I1009">
            <v>0</v>
          </cell>
          <cell r="J1009">
            <v>113322282</v>
          </cell>
          <cell r="K1009">
            <v>180988055</v>
          </cell>
        </row>
        <row r="1010">
          <cell r="F1010">
            <v>304473618</v>
          </cell>
          <cell r="G1010">
            <v>864822</v>
          </cell>
          <cell r="H1010">
            <v>305338440</v>
          </cell>
          <cell r="I1010">
            <v>0</v>
          </cell>
          <cell r="J1010">
            <v>305338440</v>
          </cell>
          <cell r="K1010">
            <v>45911970</v>
          </cell>
        </row>
        <row r="1011">
          <cell r="F1011">
            <v>-10641349</v>
          </cell>
          <cell r="G1011">
            <v>0</v>
          </cell>
          <cell r="H1011">
            <v>-10641349</v>
          </cell>
          <cell r="I1011">
            <v>0</v>
          </cell>
          <cell r="J1011">
            <v>-10641349</v>
          </cell>
          <cell r="K1011">
            <v>-22874742</v>
          </cell>
        </row>
        <row r="1012">
          <cell r="F1012">
            <v>165267072</v>
          </cell>
          <cell r="G1012">
            <v>0</v>
          </cell>
          <cell r="H1012">
            <v>165267072</v>
          </cell>
          <cell r="I1012">
            <v>0</v>
          </cell>
          <cell r="J1012">
            <v>165267072</v>
          </cell>
          <cell r="K1012">
            <v>118175416</v>
          </cell>
        </row>
        <row r="1013"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-7558049</v>
          </cell>
        </row>
        <row r="1014"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164808</v>
          </cell>
        </row>
        <row r="1015">
          <cell r="F1015">
            <v>1553363671</v>
          </cell>
          <cell r="G1015">
            <v>0</v>
          </cell>
          <cell r="H1015">
            <v>1553363671</v>
          </cell>
          <cell r="I1015">
            <v>0</v>
          </cell>
          <cell r="J1015">
            <v>1553363671</v>
          </cell>
          <cell r="K1015">
            <v>1202785194</v>
          </cell>
        </row>
        <row r="1016">
          <cell r="F1016">
            <v>-36287682</v>
          </cell>
          <cell r="G1016">
            <v>45677931</v>
          </cell>
          <cell r="H1016">
            <v>9390249</v>
          </cell>
          <cell r="I1016">
            <v>0</v>
          </cell>
          <cell r="J1016">
            <v>9390249</v>
          </cell>
          <cell r="K1016">
            <v>1046199</v>
          </cell>
        </row>
        <row r="1017">
          <cell r="F1017">
            <v>750000</v>
          </cell>
          <cell r="G1017">
            <v>0</v>
          </cell>
          <cell r="H1017">
            <v>750000</v>
          </cell>
          <cell r="I1017">
            <v>0</v>
          </cell>
          <cell r="J1017">
            <v>750000</v>
          </cell>
          <cell r="K1017">
            <v>16</v>
          </cell>
        </row>
        <row r="1018">
          <cell r="F1018">
            <v>2438627</v>
          </cell>
          <cell r="G1018">
            <v>0</v>
          </cell>
          <cell r="H1018">
            <v>2438627</v>
          </cell>
          <cell r="I1018">
            <v>0</v>
          </cell>
          <cell r="J1018">
            <v>2438627</v>
          </cell>
          <cell r="K1018">
            <v>2760463</v>
          </cell>
        </row>
        <row r="1019">
          <cell r="F1019">
            <v>75040870</v>
          </cell>
          <cell r="G1019">
            <v>0</v>
          </cell>
          <cell r="H1019">
            <v>75040870</v>
          </cell>
          <cell r="I1019">
            <v>0</v>
          </cell>
          <cell r="J1019">
            <v>75040870</v>
          </cell>
          <cell r="K1019">
            <v>52916990</v>
          </cell>
        </row>
        <row r="1020"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F1021">
            <v>7913106</v>
          </cell>
          <cell r="G1021">
            <v>17466</v>
          </cell>
          <cell r="H1021">
            <v>7930572</v>
          </cell>
          <cell r="I1021">
            <v>0</v>
          </cell>
          <cell r="J1021">
            <v>7930572</v>
          </cell>
          <cell r="K1021">
            <v>25027396</v>
          </cell>
        </row>
        <row r="1022">
          <cell r="F1022">
            <v>1128238201</v>
          </cell>
          <cell r="G1022">
            <v>-788726</v>
          </cell>
          <cell r="H1022">
            <v>1127449475</v>
          </cell>
          <cell r="I1022">
            <v>0</v>
          </cell>
          <cell r="J1022">
            <v>1127449475</v>
          </cell>
          <cell r="K1022">
            <v>989933890</v>
          </cell>
        </row>
        <row r="1023">
          <cell r="F1023">
            <v>766569074</v>
          </cell>
          <cell r="G1023">
            <v>-2263330</v>
          </cell>
          <cell r="H1023">
            <v>764305744</v>
          </cell>
          <cell r="I1023">
            <v>0</v>
          </cell>
          <cell r="J1023">
            <v>764305744</v>
          </cell>
          <cell r="K1023">
            <v>724620020</v>
          </cell>
        </row>
        <row r="1024">
          <cell r="F1024">
            <v>23631503</v>
          </cell>
          <cell r="G1024">
            <v>0</v>
          </cell>
          <cell r="H1024">
            <v>23631503</v>
          </cell>
          <cell r="I1024">
            <v>0</v>
          </cell>
          <cell r="J1024">
            <v>23631503</v>
          </cell>
          <cell r="K1024">
            <v>21603183</v>
          </cell>
        </row>
        <row r="1025">
          <cell r="F1025">
            <v>3779174657</v>
          </cell>
          <cell r="G1025">
            <v>383252383</v>
          </cell>
          <cell r="H1025">
            <v>4162427040</v>
          </cell>
          <cell r="I1025">
            <v>0</v>
          </cell>
          <cell r="J1025">
            <v>4162427040</v>
          </cell>
          <cell r="K1025">
            <v>3489079190</v>
          </cell>
        </row>
        <row r="1026">
          <cell r="F1026">
            <v>129855</v>
          </cell>
          <cell r="G1026">
            <v>0</v>
          </cell>
          <cell r="H1026">
            <v>129855</v>
          </cell>
          <cell r="I1026">
            <v>0</v>
          </cell>
          <cell r="J1026">
            <v>129855</v>
          </cell>
          <cell r="K1026">
            <v>6421</v>
          </cell>
        </row>
        <row r="1027">
          <cell r="F1027">
            <v>-8571429</v>
          </cell>
          <cell r="G1027">
            <v>0</v>
          </cell>
          <cell r="H1027">
            <v>-8571429</v>
          </cell>
          <cell r="I1027">
            <v>0</v>
          </cell>
          <cell r="J1027">
            <v>-8571429</v>
          </cell>
          <cell r="K1027">
            <v>314859</v>
          </cell>
        </row>
        <row r="1028">
          <cell r="F1028">
            <v>628564</v>
          </cell>
          <cell r="G1028">
            <v>0</v>
          </cell>
          <cell r="H1028">
            <v>628564</v>
          </cell>
          <cell r="I1028">
            <v>0</v>
          </cell>
          <cell r="J1028">
            <v>628564</v>
          </cell>
          <cell r="K1028">
            <v>-314</v>
          </cell>
        </row>
        <row r="1029">
          <cell r="F1029">
            <v>783529</v>
          </cell>
          <cell r="G1029">
            <v>0</v>
          </cell>
          <cell r="H1029">
            <v>783529</v>
          </cell>
          <cell r="I1029">
            <v>0</v>
          </cell>
          <cell r="J1029">
            <v>783529</v>
          </cell>
          <cell r="K1029">
            <v>898367</v>
          </cell>
        </row>
        <row r="1030">
          <cell r="F1030">
            <v>-6265622</v>
          </cell>
          <cell r="G1030">
            <v>0</v>
          </cell>
          <cell r="H1030">
            <v>-6265622</v>
          </cell>
          <cell r="I1030">
            <v>0</v>
          </cell>
          <cell r="J1030">
            <v>-6265622</v>
          </cell>
          <cell r="K1030">
            <v>8356825</v>
          </cell>
        </row>
        <row r="1031">
          <cell r="F1031">
            <v>2004807</v>
          </cell>
          <cell r="G1031">
            <v>0</v>
          </cell>
          <cell r="H1031">
            <v>2004807</v>
          </cell>
          <cell r="I1031">
            <v>0</v>
          </cell>
          <cell r="J1031">
            <v>2004807</v>
          </cell>
          <cell r="K1031">
            <v>349304</v>
          </cell>
        </row>
        <row r="1032">
          <cell r="F1032">
            <v>5471897</v>
          </cell>
          <cell r="G1032">
            <v>0</v>
          </cell>
          <cell r="H1032">
            <v>5471897</v>
          </cell>
          <cell r="I1032">
            <v>0</v>
          </cell>
          <cell r="J1032">
            <v>5471897</v>
          </cell>
          <cell r="K1032">
            <v>5165555</v>
          </cell>
        </row>
        <row r="1033">
          <cell r="F1033">
            <v>2364719</v>
          </cell>
          <cell r="G1033">
            <v>0</v>
          </cell>
          <cell r="H1033">
            <v>2364719</v>
          </cell>
          <cell r="I1033">
            <v>0</v>
          </cell>
          <cell r="J1033">
            <v>2364719</v>
          </cell>
          <cell r="K1033">
            <v>836300</v>
          </cell>
        </row>
        <row r="1034">
          <cell r="F1034">
            <v>16917363</v>
          </cell>
          <cell r="G1034">
            <v>0</v>
          </cell>
          <cell r="H1034">
            <v>16917363</v>
          </cell>
          <cell r="I1034">
            <v>0</v>
          </cell>
          <cell r="J1034">
            <v>16917363</v>
          </cell>
          <cell r="K1034">
            <v>74099398</v>
          </cell>
        </row>
        <row r="1035">
          <cell r="F1035">
            <v>20795710</v>
          </cell>
          <cell r="G1035">
            <v>0</v>
          </cell>
          <cell r="H1035">
            <v>20795710</v>
          </cell>
          <cell r="I1035">
            <v>0</v>
          </cell>
          <cell r="J1035">
            <v>20795710</v>
          </cell>
          <cell r="K1035">
            <v>27467593</v>
          </cell>
        </row>
        <row r="1036">
          <cell r="F1036">
            <v>20613903</v>
          </cell>
          <cell r="G1036">
            <v>0</v>
          </cell>
          <cell r="H1036">
            <v>20613903</v>
          </cell>
          <cell r="I1036">
            <v>0</v>
          </cell>
          <cell r="J1036">
            <v>20613903</v>
          </cell>
          <cell r="K1036">
            <v>3678667</v>
          </cell>
        </row>
        <row r="1037"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-142864</v>
          </cell>
        </row>
        <row r="1038"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F1039">
            <v>20276144</v>
          </cell>
          <cell r="G1039">
            <v>0</v>
          </cell>
          <cell r="H1039">
            <v>20276144</v>
          </cell>
          <cell r="I1039">
            <v>0</v>
          </cell>
          <cell r="J1039">
            <v>20276144</v>
          </cell>
          <cell r="K1039">
            <v>42331269</v>
          </cell>
        </row>
        <row r="1040">
          <cell r="F1040">
            <v>14314564</v>
          </cell>
          <cell r="G1040">
            <v>0</v>
          </cell>
          <cell r="H1040">
            <v>14314564</v>
          </cell>
          <cell r="I1040">
            <v>0</v>
          </cell>
          <cell r="J1040">
            <v>14314564</v>
          </cell>
          <cell r="K1040">
            <v>0</v>
          </cell>
        </row>
        <row r="1041">
          <cell r="F1041">
            <v>13372760</v>
          </cell>
          <cell r="G1041">
            <v>0</v>
          </cell>
          <cell r="H1041">
            <v>13372760</v>
          </cell>
          <cell r="I1041">
            <v>0</v>
          </cell>
          <cell r="J1041">
            <v>13372760</v>
          </cell>
          <cell r="K1041">
            <v>349429181</v>
          </cell>
        </row>
        <row r="1042">
          <cell r="F1042">
            <v>73948492</v>
          </cell>
          <cell r="G1042">
            <v>0</v>
          </cell>
          <cell r="H1042">
            <v>73948492</v>
          </cell>
          <cell r="I1042">
            <v>0</v>
          </cell>
          <cell r="J1042">
            <v>73948492</v>
          </cell>
          <cell r="K1042">
            <v>114497932</v>
          </cell>
        </row>
        <row r="1043">
          <cell r="F1043">
            <v>20271312</v>
          </cell>
          <cell r="G1043">
            <v>0</v>
          </cell>
          <cell r="H1043">
            <v>20271312</v>
          </cell>
          <cell r="I1043">
            <v>0</v>
          </cell>
          <cell r="J1043">
            <v>20271312</v>
          </cell>
          <cell r="K1043">
            <v>0</v>
          </cell>
        </row>
        <row r="1044">
          <cell r="F1044">
            <v>229464891</v>
          </cell>
          <cell r="G1044">
            <v>0</v>
          </cell>
          <cell r="H1044">
            <v>229464891</v>
          </cell>
          <cell r="I1044">
            <v>0</v>
          </cell>
          <cell r="J1044">
            <v>229464891</v>
          </cell>
          <cell r="K1044">
            <v>0</v>
          </cell>
        </row>
        <row r="1045">
          <cell r="F1045">
            <v>37983915</v>
          </cell>
          <cell r="G1045">
            <v>0</v>
          </cell>
          <cell r="H1045">
            <v>37983915</v>
          </cell>
          <cell r="I1045">
            <v>0</v>
          </cell>
          <cell r="J1045">
            <v>37983915</v>
          </cell>
          <cell r="K1045">
            <v>0</v>
          </cell>
        </row>
        <row r="1046">
          <cell r="F1046">
            <v>2713786126</v>
          </cell>
          <cell r="G1046">
            <v>0</v>
          </cell>
          <cell r="H1046">
            <v>2713786126</v>
          </cell>
          <cell r="I1046">
            <v>0</v>
          </cell>
          <cell r="J1046">
            <v>2713786126</v>
          </cell>
          <cell r="K1046">
            <v>2253385823</v>
          </cell>
        </row>
        <row r="1047">
          <cell r="F1047">
            <v>60047458</v>
          </cell>
          <cell r="G1047">
            <v>0</v>
          </cell>
          <cell r="H1047">
            <v>60047458</v>
          </cell>
          <cell r="I1047">
            <v>0</v>
          </cell>
          <cell r="J1047">
            <v>60047458</v>
          </cell>
          <cell r="K1047">
            <v>66166821</v>
          </cell>
        </row>
        <row r="1048">
          <cell r="F1048">
            <v>1117467275</v>
          </cell>
          <cell r="G1048">
            <v>0</v>
          </cell>
          <cell r="H1048">
            <v>1117467275</v>
          </cell>
          <cell r="I1048">
            <v>0</v>
          </cell>
          <cell r="J1048">
            <v>1117467275</v>
          </cell>
          <cell r="K1048">
            <v>902428202</v>
          </cell>
        </row>
        <row r="1049">
          <cell r="F1049">
            <v>368732333</v>
          </cell>
          <cell r="G1049">
            <v>38436696</v>
          </cell>
          <cell r="H1049">
            <v>407169029</v>
          </cell>
          <cell r="I1049">
            <v>0</v>
          </cell>
          <cell r="J1049">
            <v>407169029</v>
          </cell>
          <cell r="K1049">
            <v>323010847</v>
          </cell>
        </row>
        <row r="1050">
          <cell r="F1050">
            <v>9041870245</v>
          </cell>
          <cell r="G1050">
            <v>0</v>
          </cell>
          <cell r="H1050">
            <v>9041870245</v>
          </cell>
          <cell r="I1050">
            <v>0</v>
          </cell>
          <cell r="J1050">
            <v>9041870245</v>
          </cell>
          <cell r="K1050">
            <v>7117885166</v>
          </cell>
        </row>
        <row r="1051">
          <cell r="F1051">
            <v>80409547</v>
          </cell>
          <cell r="G1051">
            <v>0</v>
          </cell>
          <cell r="H1051">
            <v>80409547</v>
          </cell>
          <cell r="I1051">
            <v>0</v>
          </cell>
          <cell r="J1051">
            <v>80409547</v>
          </cell>
          <cell r="K1051">
            <v>56605422</v>
          </cell>
        </row>
        <row r="1052">
          <cell r="F1052">
            <v>10026</v>
          </cell>
          <cell r="G1052">
            <v>0</v>
          </cell>
          <cell r="H1052">
            <v>10026</v>
          </cell>
          <cell r="I1052">
            <v>0</v>
          </cell>
          <cell r="J1052">
            <v>10026</v>
          </cell>
          <cell r="K1052">
            <v>2137</v>
          </cell>
        </row>
        <row r="1053">
          <cell r="F1053">
            <v>395957678</v>
          </cell>
          <cell r="G1053">
            <v>0</v>
          </cell>
          <cell r="H1053">
            <v>395957678</v>
          </cell>
          <cell r="I1053">
            <v>0</v>
          </cell>
          <cell r="J1053">
            <v>395957678</v>
          </cell>
          <cell r="K1053">
            <v>318737058</v>
          </cell>
        </row>
        <row r="1054">
          <cell r="F1054">
            <v>47269962</v>
          </cell>
          <cell r="G1054">
            <v>0</v>
          </cell>
          <cell r="H1054">
            <v>47269962</v>
          </cell>
          <cell r="I1054">
            <v>0</v>
          </cell>
          <cell r="J1054">
            <v>47269962</v>
          </cell>
          <cell r="K1054">
            <v>39112108</v>
          </cell>
        </row>
        <row r="1055">
          <cell r="F1055">
            <v>539320188</v>
          </cell>
          <cell r="G1055">
            <v>-96110</v>
          </cell>
          <cell r="H1055">
            <v>539224078</v>
          </cell>
          <cell r="I1055">
            <v>0</v>
          </cell>
          <cell r="J1055">
            <v>539224078</v>
          </cell>
          <cell r="K1055">
            <v>783680831</v>
          </cell>
        </row>
        <row r="1056">
          <cell r="F1056">
            <v>1112972255</v>
          </cell>
          <cell r="G1056">
            <v>1769026</v>
          </cell>
          <cell r="H1056">
            <v>1114741281</v>
          </cell>
          <cell r="I1056">
            <v>0</v>
          </cell>
          <cell r="J1056">
            <v>1114741281</v>
          </cell>
          <cell r="K1056">
            <v>1751227769</v>
          </cell>
        </row>
        <row r="1057">
          <cell r="F1057">
            <v>422897199</v>
          </cell>
          <cell r="G1057">
            <v>-259073</v>
          </cell>
          <cell r="H1057">
            <v>422638126</v>
          </cell>
          <cell r="I1057">
            <v>0</v>
          </cell>
          <cell r="J1057">
            <v>422638126</v>
          </cell>
          <cell r="K1057">
            <v>983759021</v>
          </cell>
        </row>
        <row r="1058">
          <cell r="F1058">
            <v>843042841</v>
          </cell>
          <cell r="G1058">
            <v>-19096244</v>
          </cell>
          <cell r="H1058">
            <v>823946597</v>
          </cell>
          <cell r="I1058">
            <v>0</v>
          </cell>
          <cell r="J1058">
            <v>823946597</v>
          </cell>
          <cell r="K1058">
            <v>1094097092</v>
          </cell>
        </row>
        <row r="1059">
          <cell r="F1059">
            <v>38003693</v>
          </cell>
          <cell r="G1059">
            <v>-7500</v>
          </cell>
          <cell r="H1059">
            <v>37996193</v>
          </cell>
          <cell r="I1059">
            <v>0</v>
          </cell>
          <cell r="J1059">
            <v>37996193</v>
          </cell>
          <cell r="K1059">
            <v>38721942</v>
          </cell>
        </row>
        <row r="1060">
          <cell r="F1060">
            <v>17913985</v>
          </cell>
          <cell r="G1060">
            <v>547628</v>
          </cell>
          <cell r="H1060">
            <v>18461613</v>
          </cell>
          <cell r="I1060">
            <v>0</v>
          </cell>
          <cell r="J1060">
            <v>18461613</v>
          </cell>
          <cell r="K1060">
            <v>20748038</v>
          </cell>
        </row>
        <row r="1061">
          <cell r="F1061">
            <v>475841267</v>
          </cell>
          <cell r="G1061">
            <v>0</v>
          </cell>
          <cell r="H1061">
            <v>475841267</v>
          </cell>
          <cell r="I1061">
            <v>0</v>
          </cell>
          <cell r="J1061">
            <v>475841267</v>
          </cell>
          <cell r="K1061">
            <v>447160857</v>
          </cell>
        </row>
        <row r="1062">
          <cell r="F1062">
            <v>202323009</v>
          </cell>
          <cell r="G1062">
            <v>4897427</v>
          </cell>
          <cell r="H1062">
            <v>207220436</v>
          </cell>
          <cell r="I1062">
            <v>0</v>
          </cell>
          <cell r="J1062">
            <v>207220436</v>
          </cell>
          <cell r="K1062">
            <v>-884624852</v>
          </cell>
        </row>
        <row r="1063"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F1066">
            <v>0</v>
          </cell>
          <cell r="G1066">
            <v>-33484833</v>
          </cell>
          <cell r="H1066">
            <v>-33484833</v>
          </cell>
          <cell r="I1066">
            <v>0</v>
          </cell>
          <cell r="J1066">
            <v>-33484833</v>
          </cell>
          <cell r="K1066">
            <v>0</v>
          </cell>
        </row>
        <row r="1067"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537763402</v>
          </cell>
        </row>
        <row r="1068">
          <cell r="F1068">
            <v>0</v>
          </cell>
          <cell r="G1068">
            <v>-111326</v>
          </cell>
          <cell r="H1068">
            <v>-111326</v>
          </cell>
          <cell r="I1068">
            <v>0</v>
          </cell>
          <cell r="J1068">
            <v>-111326</v>
          </cell>
          <cell r="K1068">
            <v>0</v>
          </cell>
        </row>
        <row r="1069">
          <cell r="F1069">
            <v>54072933523</v>
          </cell>
          <cell r="G1069">
            <v>926199337</v>
          </cell>
          <cell r="H1069">
            <v>54999132860</v>
          </cell>
          <cell r="I1069">
            <v>0</v>
          </cell>
          <cell r="J1069">
            <v>54999132860</v>
          </cell>
          <cell r="K1069">
            <v>45961698549</v>
          </cell>
        </row>
        <row r="1070">
          <cell r="F1070">
            <v>9041870245</v>
          </cell>
          <cell r="G1070">
            <v>0</v>
          </cell>
          <cell r="H1070">
            <v>9041870245</v>
          </cell>
          <cell r="I1070">
            <v>0</v>
          </cell>
          <cell r="J1070">
            <v>9041870245</v>
          </cell>
          <cell r="K1070">
            <v>7117885166</v>
          </cell>
        </row>
        <row r="1071">
          <cell r="F1071">
            <v>597127082</v>
          </cell>
          <cell r="G1071">
            <v>31206588</v>
          </cell>
          <cell r="H1071">
            <v>628333670</v>
          </cell>
          <cell r="I1071">
            <v>0</v>
          </cell>
          <cell r="J1071">
            <v>628333670</v>
          </cell>
          <cell r="K1071">
            <v>852624733</v>
          </cell>
        </row>
        <row r="1072">
          <cell r="F1072">
            <v>597127082</v>
          </cell>
          <cell r="G1072">
            <v>31206588</v>
          </cell>
          <cell r="H1072">
            <v>628333670</v>
          </cell>
          <cell r="I1072">
            <v>0</v>
          </cell>
          <cell r="J1072">
            <v>628333670</v>
          </cell>
          <cell r="K1072">
            <v>852624733</v>
          </cell>
        </row>
        <row r="1073">
          <cell r="F1073">
            <v>395957678</v>
          </cell>
          <cell r="G1073">
            <v>0</v>
          </cell>
          <cell r="H1073">
            <v>395957678</v>
          </cell>
          <cell r="I1073">
            <v>0</v>
          </cell>
          <cell r="J1073">
            <v>395957678</v>
          </cell>
          <cell r="K1073">
            <v>318737058</v>
          </cell>
        </row>
        <row r="1074">
          <cell r="F1074">
            <v>220337</v>
          </cell>
          <cell r="G1074">
            <v>0</v>
          </cell>
          <cell r="H1074">
            <v>220337</v>
          </cell>
          <cell r="I1074">
            <v>0</v>
          </cell>
          <cell r="J1074">
            <v>220337</v>
          </cell>
          <cell r="K1074">
            <v>466878</v>
          </cell>
        </row>
        <row r="1075">
          <cell r="F1075">
            <v>-29408</v>
          </cell>
          <cell r="G1075">
            <v>0</v>
          </cell>
          <cell r="H1075">
            <v>-29408</v>
          </cell>
          <cell r="I1075">
            <v>0</v>
          </cell>
          <cell r="J1075">
            <v>-29408</v>
          </cell>
          <cell r="K1075">
            <v>842970</v>
          </cell>
        </row>
        <row r="1076">
          <cell r="F1076">
            <v>99937880</v>
          </cell>
          <cell r="G1076">
            <v>11123236</v>
          </cell>
          <cell r="H1076">
            <v>111061116</v>
          </cell>
          <cell r="I1076">
            <v>0</v>
          </cell>
          <cell r="J1076">
            <v>111061116</v>
          </cell>
          <cell r="K1076">
            <v>163042749</v>
          </cell>
        </row>
        <row r="1077">
          <cell r="F1077">
            <v>937079</v>
          </cell>
          <cell r="G1077">
            <v>977111356</v>
          </cell>
          <cell r="H1077">
            <v>978048435</v>
          </cell>
          <cell r="I1077">
            <v>0</v>
          </cell>
          <cell r="J1077">
            <v>978048435</v>
          </cell>
          <cell r="K1077">
            <v>984672</v>
          </cell>
        </row>
        <row r="1078">
          <cell r="F1078">
            <v>13637314</v>
          </cell>
          <cell r="G1078">
            <v>7828828</v>
          </cell>
          <cell r="H1078">
            <v>21466142</v>
          </cell>
          <cell r="I1078">
            <v>0</v>
          </cell>
          <cell r="J1078">
            <v>21466142</v>
          </cell>
          <cell r="K1078">
            <v>12399303</v>
          </cell>
        </row>
        <row r="1079">
          <cell r="F1079">
            <v>201769</v>
          </cell>
          <cell r="G1079">
            <v>0</v>
          </cell>
          <cell r="H1079">
            <v>201769</v>
          </cell>
          <cell r="I1079">
            <v>0</v>
          </cell>
          <cell r="J1079">
            <v>201769</v>
          </cell>
          <cell r="K1079">
            <v>550798</v>
          </cell>
        </row>
        <row r="1080">
          <cell r="F1080">
            <v>994708</v>
          </cell>
          <cell r="G1080">
            <v>0</v>
          </cell>
          <cell r="H1080">
            <v>994708</v>
          </cell>
          <cell r="I1080">
            <v>0</v>
          </cell>
          <cell r="J1080">
            <v>994708</v>
          </cell>
          <cell r="K1080">
            <v>2614336</v>
          </cell>
        </row>
        <row r="1081">
          <cell r="F1081">
            <v>29833249</v>
          </cell>
          <cell r="G1081">
            <v>0</v>
          </cell>
          <cell r="H1081">
            <v>29833249</v>
          </cell>
          <cell r="I1081">
            <v>0</v>
          </cell>
          <cell r="J1081">
            <v>29833249</v>
          </cell>
          <cell r="K1081">
            <v>33772825</v>
          </cell>
        </row>
        <row r="1082">
          <cell r="F1082">
            <v>2000</v>
          </cell>
          <cell r="G1082">
            <v>0</v>
          </cell>
          <cell r="H1082">
            <v>2000</v>
          </cell>
          <cell r="I1082">
            <v>0</v>
          </cell>
          <cell r="J1082">
            <v>2000</v>
          </cell>
          <cell r="K1082">
            <v>6000</v>
          </cell>
        </row>
        <row r="1083">
          <cell r="F1083">
            <v>145734928</v>
          </cell>
          <cell r="G1083">
            <v>996063420</v>
          </cell>
          <cell r="H1083">
            <v>1141798348</v>
          </cell>
          <cell r="I1083">
            <v>0</v>
          </cell>
          <cell r="J1083">
            <v>1141798348</v>
          </cell>
          <cell r="K1083">
            <v>214680531</v>
          </cell>
        </row>
        <row r="1084"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F1085">
            <v>1919631657</v>
          </cell>
          <cell r="G1085">
            <v>9717533</v>
          </cell>
          <cell r="H1085">
            <v>1929349190</v>
          </cell>
          <cell r="I1085">
            <v>0</v>
          </cell>
          <cell r="J1085">
            <v>1929349190</v>
          </cell>
          <cell r="K1085">
            <v>1198023505</v>
          </cell>
        </row>
        <row r="1086">
          <cell r="F1086">
            <v>151011691</v>
          </cell>
          <cell r="G1086">
            <v>7694943</v>
          </cell>
          <cell r="H1086">
            <v>158706634</v>
          </cell>
          <cell r="I1086">
            <v>0</v>
          </cell>
          <cell r="J1086">
            <v>158706634</v>
          </cell>
          <cell r="K1086">
            <v>61991496</v>
          </cell>
        </row>
        <row r="1087">
          <cell r="F1087">
            <v>2070643348</v>
          </cell>
          <cell r="G1087">
            <v>17412476</v>
          </cell>
          <cell r="H1087">
            <v>2088055824</v>
          </cell>
          <cell r="I1087">
            <v>0</v>
          </cell>
          <cell r="J1087">
            <v>2088055824</v>
          </cell>
          <cell r="K1087">
            <v>1260015001</v>
          </cell>
        </row>
        <row r="1088">
          <cell r="F1088">
            <v>54072933523</v>
          </cell>
          <cell r="G1088">
            <v>649932615</v>
          </cell>
          <cell r="H1088">
            <v>54722866138</v>
          </cell>
          <cell r="I1088">
            <v>0</v>
          </cell>
          <cell r="J1088">
            <v>54722866138</v>
          </cell>
          <cell r="K1088">
            <v>45961698549</v>
          </cell>
        </row>
        <row r="1089">
          <cell r="F1089">
            <v>295000</v>
          </cell>
          <cell r="G1089">
            <v>10000</v>
          </cell>
          <cell r="H1089">
            <v>305000</v>
          </cell>
          <cell r="I1089">
            <v>0</v>
          </cell>
          <cell r="J1089">
            <v>305000</v>
          </cell>
          <cell r="K1089">
            <v>74469</v>
          </cell>
        </row>
        <row r="1090">
          <cell r="F1090">
            <v>6129924</v>
          </cell>
          <cell r="G1090">
            <v>-4341313</v>
          </cell>
          <cell r="H1090">
            <v>1788611</v>
          </cell>
          <cell r="I1090">
            <v>0</v>
          </cell>
          <cell r="J1090">
            <v>1788611</v>
          </cell>
          <cell r="K1090">
            <v>3810742</v>
          </cell>
        </row>
        <row r="1091">
          <cell r="F1091">
            <v>94920640</v>
          </cell>
          <cell r="G1091">
            <v>-20488920</v>
          </cell>
          <cell r="H1091">
            <v>74431720</v>
          </cell>
          <cell r="I1091">
            <v>0</v>
          </cell>
          <cell r="J1091">
            <v>74431720</v>
          </cell>
          <cell r="K1091">
            <v>72887819</v>
          </cell>
        </row>
        <row r="1092"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188927329</v>
          </cell>
        </row>
        <row r="1093">
          <cell r="F1093">
            <v>73703110</v>
          </cell>
          <cell r="G1093">
            <v>0</v>
          </cell>
          <cell r="H1093">
            <v>73703110</v>
          </cell>
          <cell r="I1093">
            <v>0</v>
          </cell>
          <cell r="J1093">
            <v>73703110</v>
          </cell>
          <cell r="K1093">
            <v>26455</v>
          </cell>
        </row>
        <row r="1094">
          <cell r="F1094">
            <v>2672839</v>
          </cell>
          <cell r="G1094">
            <v>0</v>
          </cell>
          <cell r="H1094">
            <v>2672839</v>
          </cell>
          <cell r="I1094">
            <v>0</v>
          </cell>
          <cell r="J1094">
            <v>2672839</v>
          </cell>
          <cell r="K1094">
            <v>2171077</v>
          </cell>
        </row>
        <row r="1095"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F1097">
            <v>177721513</v>
          </cell>
          <cell r="G1097">
            <v>-24820233</v>
          </cell>
          <cell r="H1097">
            <v>152901280</v>
          </cell>
          <cell r="I1097">
            <v>0</v>
          </cell>
          <cell r="J1097">
            <v>152901280</v>
          </cell>
          <cell r="K1097">
            <v>267897891</v>
          </cell>
        </row>
        <row r="1098">
          <cell r="F1098">
            <v>201769</v>
          </cell>
          <cell r="G1098">
            <v>0</v>
          </cell>
          <cell r="H1098">
            <v>201769</v>
          </cell>
          <cell r="I1098">
            <v>0</v>
          </cell>
          <cell r="J1098">
            <v>201769</v>
          </cell>
          <cell r="K1098">
            <v>550798</v>
          </cell>
        </row>
        <row r="1099">
          <cell r="F1099">
            <v>87641438</v>
          </cell>
          <cell r="G1099">
            <v>2404608</v>
          </cell>
          <cell r="H1099">
            <v>90046046</v>
          </cell>
          <cell r="I1099">
            <v>0</v>
          </cell>
          <cell r="J1099">
            <v>90046046</v>
          </cell>
          <cell r="K1099">
            <v>87467382</v>
          </cell>
        </row>
        <row r="1100">
          <cell r="F1100">
            <v>18181866</v>
          </cell>
          <cell r="G1100">
            <v>0</v>
          </cell>
          <cell r="H1100">
            <v>18181866</v>
          </cell>
          <cell r="I1100">
            <v>0</v>
          </cell>
          <cell r="J1100">
            <v>18181866</v>
          </cell>
          <cell r="K1100">
            <v>21134817</v>
          </cell>
        </row>
        <row r="1101">
          <cell r="F1101">
            <v>18928031</v>
          </cell>
          <cell r="G1101">
            <v>50000</v>
          </cell>
          <cell r="H1101">
            <v>18978031</v>
          </cell>
          <cell r="I1101">
            <v>0</v>
          </cell>
          <cell r="J1101">
            <v>18978031</v>
          </cell>
          <cell r="K1101">
            <v>20555601</v>
          </cell>
        </row>
        <row r="1102">
          <cell r="F1102">
            <v>11613925</v>
          </cell>
          <cell r="G1102">
            <v>537420</v>
          </cell>
          <cell r="H1102">
            <v>12151345</v>
          </cell>
          <cell r="I1102">
            <v>0</v>
          </cell>
          <cell r="J1102">
            <v>12151345</v>
          </cell>
          <cell r="K1102">
            <v>19625282</v>
          </cell>
        </row>
        <row r="1103">
          <cell r="F1103">
            <v>302678</v>
          </cell>
          <cell r="G1103">
            <v>3269642</v>
          </cell>
          <cell r="H1103">
            <v>3572320</v>
          </cell>
          <cell r="I1103">
            <v>0</v>
          </cell>
          <cell r="J1103">
            <v>3572320</v>
          </cell>
          <cell r="K1103">
            <v>385041</v>
          </cell>
        </row>
        <row r="1104">
          <cell r="F1104">
            <v>12306383</v>
          </cell>
          <cell r="G1104">
            <v>-16458166</v>
          </cell>
          <cell r="H1104">
            <v>-4151783</v>
          </cell>
          <cell r="I1104">
            <v>0</v>
          </cell>
          <cell r="J1104">
            <v>-4151783</v>
          </cell>
          <cell r="K1104">
            <v>5225833</v>
          </cell>
        </row>
        <row r="1105">
          <cell r="F1105">
            <v>8530484</v>
          </cell>
          <cell r="G1105">
            <v>0</v>
          </cell>
          <cell r="H1105">
            <v>8530484</v>
          </cell>
          <cell r="I1105">
            <v>0</v>
          </cell>
          <cell r="J1105">
            <v>8530484</v>
          </cell>
          <cell r="K1105">
            <v>2988006</v>
          </cell>
        </row>
        <row r="1106">
          <cell r="F1106">
            <v>157504805</v>
          </cell>
          <cell r="G1106">
            <v>-10196496</v>
          </cell>
          <cell r="H1106">
            <v>147308309</v>
          </cell>
          <cell r="I1106">
            <v>0</v>
          </cell>
          <cell r="J1106">
            <v>147308309</v>
          </cell>
          <cell r="K1106">
            <v>157381962</v>
          </cell>
        </row>
        <row r="1107">
          <cell r="F1107">
            <v>12306383</v>
          </cell>
          <cell r="G1107">
            <v>-16458166</v>
          </cell>
          <cell r="H1107">
            <v>-4151783</v>
          </cell>
          <cell r="I1107">
            <v>0</v>
          </cell>
          <cell r="J1107">
            <v>-4151783</v>
          </cell>
          <cell r="K1107">
            <v>5225833</v>
          </cell>
        </row>
        <row r="1108">
          <cell r="F1108">
            <v>326849113</v>
          </cell>
          <cell r="G1108">
            <v>46376148</v>
          </cell>
          <cell r="H1108">
            <v>373225261</v>
          </cell>
          <cell r="I1108">
            <v>0</v>
          </cell>
          <cell r="J1108">
            <v>373225261</v>
          </cell>
          <cell r="K1108">
            <v>323674608</v>
          </cell>
        </row>
        <row r="1109">
          <cell r="F1109">
            <v>179526055</v>
          </cell>
          <cell r="G1109">
            <v>11286206</v>
          </cell>
          <cell r="H1109">
            <v>190812261</v>
          </cell>
          <cell r="I1109">
            <v>0</v>
          </cell>
          <cell r="J1109">
            <v>190812261</v>
          </cell>
          <cell r="K1109">
            <v>314269985</v>
          </cell>
        </row>
        <row r="1110">
          <cell r="F1110">
            <v>58797958</v>
          </cell>
          <cell r="G1110">
            <v>-183760</v>
          </cell>
          <cell r="H1110">
            <v>58614198</v>
          </cell>
          <cell r="I1110">
            <v>0</v>
          </cell>
          <cell r="J1110">
            <v>58614198</v>
          </cell>
          <cell r="K1110">
            <v>78211996</v>
          </cell>
        </row>
        <row r="1111">
          <cell r="F1111">
            <v>113411565</v>
          </cell>
          <cell r="G1111">
            <v>0</v>
          </cell>
          <cell r="H1111">
            <v>113411565</v>
          </cell>
          <cell r="I1111">
            <v>0</v>
          </cell>
          <cell r="J1111">
            <v>113411565</v>
          </cell>
          <cell r="K1111">
            <v>124687712</v>
          </cell>
        </row>
        <row r="1112">
          <cell r="F1112">
            <v>112201156</v>
          </cell>
          <cell r="G1112">
            <v>-176012</v>
          </cell>
          <cell r="H1112">
            <v>112025144</v>
          </cell>
          <cell r="I1112">
            <v>0</v>
          </cell>
          <cell r="J1112">
            <v>112025144</v>
          </cell>
          <cell r="K1112">
            <v>104486220</v>
          </cell>
        </row>
        <row r="1113">
          <cell r="F1113">
            <v>17566620</v>
          </cell>
          <cell r="G1113">
            <v>904242</v>
          </cell>
          <cell r="H1113">
            <v>18470862</v>
          </cell>
          <cell r="I1113">
            <v>0</v>
          </cell>
          <cell r="J1113">
            <v>18470862</v>
          </cell>
          <cell r="K1113">
            <v>23547826</v>
          </cell>
        </row>
        <row r="1114">
          <cell r="F1114">
            <v>2293873</v>
          </cell>
          <cell r="G1114">
            <v>0</v>
          </cell>
          <cell r="H1114">
            <v>2293873</v>
          </cell>
          <cell r="I1114">
            <v>0</v>
          </cell>
          <cell r="J1114">
            <v>2293873</v>
          </cell>
          <cell r="K1114">
            <v>213157</v>
          </cell>
        </row>
        <row r="1115">
          <cell r="F1115">
            <v>14796</v>
          </cell>
          <cell r="G1115">
            <v>0</v>
          </cell>
          <cell r="H1115">
            <v>14796</v>
          </cell>
          <cell r="I1115">
            <v>0</v>
          </cell>
          <cell r="J1115">
            <v>14796</v>
          </cell>
          <cell r="K1115">
            <v>612891</v>
          </cell>
        </row>
        <row r="1116">
          <cell r="F1116">
            <v>218533</v>
          </cell>
          <cell r="G1116">
            <v>0</v>
          </cell>
          <cell r="H1116">
            <v>218533</v>
          </cell>
          <cell r="I1116">
            <v>0</v>
          </cell>
          <cell r="J1116">
            <v>218533</v>
          </cell>
          <cell r="K1116">
            <v>59853</v>
          </cell>
        </row>
        <row r="1117">
          <cell r="F1117">
            <v>9386070</v>
          </cell>
          <cell r="G1117">
            <v>13900198</v>
          </cell>
          <cell r="H1117">
            <v>23286268</v>
          </cell>
          <cell r="I1117">
            <v>0</v>
          </cell>
          <cell r="J1117">
            <v>23286268</v>
          </cell>
          <cell r="K1117">
            <v>31667002</v>
          </cell>
        </row>
        <row r="1118">
          <cell r="F1118">
            <v>440528764</v>
          </cell>
          <cell r="G1118">
            <v>279560948</v>
          </cell>
          <cell r="H1118">
            <v>720089712</v>
          </cell>
          <cell r="I1118">
            <v>0</v>
          </cell>
          <cell r="J1118">
            <v>720089712</v>
          </cell>
          <cell r="K1118">
            <v>725158195</v>
          </cell>
        </row>
        <row r="1119">
          <cell r="F1119">
            <v>683166665</v>
          </cell>
          <cell r="G1119">
            <v>28508698</v>
          </cell>
          <cell r="H1119">
            <v>711675363</v>
          </cell>
          <cell r="I1119">
            <v>0</v>
          </cell>
          <cell r="J1119">
            <v>711675363</v>
          </cell>
          <cell r="K1119">
            <v>1014932937</v>
          </cell>
        </row>
        <row r="1120">
          <cell r="F1120">
            <v>335841071</v>
          </cell>
          <cell r="G1120">
            <v>-354827</v>
          </cell>
          <cell r="H1120">
            <v>335486244</v>
          </cell>
          <cell r="I1120">
            <v>0</v>
          </cell>
          <cell r="J1120">
            <v>335486244</v>
          </cell>
          <cell r="K1120">
            <v>346509578</v>
          </cell>
        </row>
        <row r="1121">
          <cell r="F1121">
            <v>-343143734</v>
          </cell>
          <cell r="G1121">
            <v>350441148</v>
          </cell>
          <cell r="H1121">
            <v>7297414</v>
          </cell>
          <cell r="I1121">
            <v>0</v>
          </cell>
          <cell r="J1121">
            <v>7297414</v>
          </cell>
          <cell r="K1121">
            <v>-199122826</v>
          </cell>
        </row>
        <row r="1122">
          <cell r="F1122">
            <v>140333376</v>
          </cell>
          <cell r="G1122">
            <v>42667757</v>
          </cell>
          <cell r="H1122">
            <v>183001133</v>
          </cell>
          <cell r="I1122">
            <v>0</v>
          </cell>
          <cell r="J1122">
            <v>183001133</v>
          </cell>
          <cell r="K1122">
            <v>172420966</v>
          </cell>
        </row>
        <row r="1123">
          <cell r="F1123">
            <v>101814221</v>
          </cell>
          <cell r="G1123">
            <v>-101285</v>
          </cell>
          <cell r="H1123">
            <v>101712936</v>
          </cell>
          <cell r="I1123">
            <v>0</v>
          </cell>
          <cell r="J1123">
            <v>101712936</v>
          </cell>
          <cell r="K1123">
            <v>85035079</v>
          </cell>
        </row>
        <row r="1124">
          <cell r="F1124">
            <v>102236</v>
          </cell>
          <cell r="G1124">
            <v>0</v>
          </cell>
          <cell r="H1124">
            <v>102236</v>
          </cell>
          <cell r="I1124">
            <v>0</v>
          </cell>
          <cell r="J1124">
            <v>102236</v>
          </cell>
          <cell r="K1124">
            <v>734648</v>
          </cell>
        </row>
        <row r="1125">
          <cell r="F1125">
            <v>4378380</v>
          </cell>
          <cell r="G1125">
            <v>0</v>
          </cell>
          <cell r="H1125">
            <v>4378380</v>
          </cell>
          <cell r="I1125">
            <v>0</v>
          </cell>
          <cell r="J1125">
            <v>4378380</v>
          </cell>
          <cell r="K1125">
            <v>509112</v>
          </cell>
        </row>
        <row r="1126">
          <cell r="F1126">
            <v>124445106</v>
          </cell>
          <cell r="G1126">
            <v>0</v>
          </cell>
          <cell r="H1126">
            <v>124445106</v>
          </cell>
          <cell r="I1126">
            <v>0</v>
          </cell>
          <cell r="J1126">
            <v>124445106</v>
          </cell>
          <cell r="K1126">
            <v>220746207</v>
          </cell>
        </row>
        <row r="1127">
          <cell r="F1127">
            <v>224951117</v>
          </cell>
          <cell r="G1127">
            <v>2670263</v>
          </cell>
          <cell r="H1127">
            <v>227621380</v>
          </cell>
          <cell r="I1127">
            <v>0</v>
          </cell>
          <cell r="J1127">
            <v>227621380</v>
          </cell>
          <cell r="K1127">
            <v>206226654</v>
          </cell>
        </row>
        <row r="1128">
          <cell r="F1128">
            <v>1973194</v>
          </cell>
          <cell r="G1128">
            <v>-75385</v>
          </cell>
          <cell r="H1128">
            <v>1897809</v>
          </cell>
          <cell r="I1128">
            <v>0</v>
          </cell>
          <cell r="J1128">
            <v>1897809</v>
          </cell>
          <cell r="K1128">
            <v>74922</v>
          </cell>
        </row>
        <row r="1129">
          <cell r="F1129">
            <v>27521011</v>
          </cell>
          <cell r="G1129">
            <v>2843729</v>
          </cell>
          <cell r="H1129">
            <v>30364740</v>
          </cell>
          <cell r="I1129">
            <v>0</v>
          </cell>
          <cell r="J1129">
            <v>30364740</v>
          </cell>
          <cell r="K1129">
            <v>49271893</v>
          </cell>
        </row>
        <row r="1130">
          <cell r="F1130">
            <v>100126299</v>
          </cell>
          <cell r="G1130">
            <v>15088611</v>
          </cell>
          <cell r="H1130">
            <v>115214910</v>
          </cell>
          <cell r="I1130">
            <v>0</v>
          </cell>
          <cell r="J1130">
            <v>115214910</v>
          </cell>
          <cell r="K1130">
            <v>183826242</v>
          </cell>
        </row>
        <row r="1131">
          <cell r="F1131">
            <v>2525697</v>
          </cell>
          <cell r="G1131">
            <v>67235</v>
          </cell>
          <cell r="H1131">
            <v>2592932</v>
          </cell>
          <cell r="I1131">
            <v>0</v>
          </cell>
          <cell r="J1131">
            <v>2592932</v>
          </cell>
          <cell r="K1131">
            <v>7329716</v>
          </cell>
        </row>
        <row r="1132">
          <cell r="F1132">
            <v>2191124</v>
          </cell>
          <cell r="G1132">
            <v>0</v>
          </cell>
          <cell r="H1132">
            <v>2191124</v>
          </cell>
          <cell r="I1132">
            <v>0</v>
          </cell>
          <cell r="J1132">
            <v>2191124</v>
          </cell>
          <cell r="K1132">
            <v>14909547</v>
          </cell>
        </row>
        <row r="1133">
          <cell r="F1133">
            <v>11834</v>
          </cell>
          <cell r="G1133">
            <v>0</v>
          </cell>
          <cell r="H1133">
            <v>11834</v>
          </cell>
          <cell r="I1133">
            <v>0</v>
          </cell>
          <cell r="J1133">
            <v>11834</v>
          </cell>
          <cell r="K1133">
            <v>0</v>
          </cell>
        </row>
        <row r="1134">
          <cell r="F1134">
            <v>64894</v>
          </cell>
          <cell r="G1134">
            <v>0</v>
          </cell>
          <cell r="H1134">
            <v>64894</v>
          </cell>
          <cell r="I1134">
            <v>0</v>
          </cell>
          <cell r="J1134">
            <v>64894</v>
          </cell>
          <cell r="K1134">
            <v>169013</v>
          </cell>
        </row>
        <row r="1135">
          <cell r="F1135">
            <v>18319346</v>
          </cell>
          <cell r="G1135">
            <v>2315356</v>
          </cell>
          <cell r="H1135">
            <v>20634702</v>
          </cell>
          <cell r="I1135">
            <v>0</v>
          </cell>
          <cell r="J1135">
            <v>20634702</v>
          </cell>
          <cell r="K1135">
            <v>4441457</v>
          </cell>
        </row>
        <row r="1136">
          <cell r="F1136">
            <v>169512</v>
          </cell>
          <cell r="G1136">
            <v>0</v>
          </cell>
          <cell r="H1136">
            <v>169512</v>
          </cell>
          <cell r="I1136">
            <v>0</v>
          </cell>
          <cell r="J1136">
            <v>169512</v>
          </cell>
          <cell r="K1136">
            <v>20391</v>
          </cell>
        </row>
        <row r="1137">
          <cell r="F1137">
            <v>10738095</v>
          </cell>
          <cell r="G1137">
            <v>-255</v>
          </cell>
          <cell r="H1137">
            <v>10737840</v>
          </cell>
          <cell r="I1137">
            <v>0</v>
          </cell>
          <cell r="J1137">
            <v>10737840</v>
          </cell>
          <cell r="K1137">
            <v>7261913</v>
          </cell>
        </row>
        <row r="1138">
          <cell r="F1138">
            <v>21303644</v>
          </cell>
          <cell r="G1138">
            <v>-403031</v>
          </cell>
          <cell r="H1138">
            <v>20900613</v>
          </cell>
          <cell r="I1138">
            <v>0</v>
          </cell>
          <cell r="J1138">
            <v>20900613</v>
          </cell>
          <cell r="K1138">
            <v>20469513</v>
          </cell>
        </row>
        <row r="1139">
          <cell r="F1139">
            <v>27341531</v>
          </cell>
          <cell r="G1139">
            <v>-114411</v>
          </cell>
          <cell r="H1139">
            <v>27227120</v>
          </cell>
          <cell r="I1139">
            <v>0</v>
          </cell>
          <cell r="J1139">
            <v>27227120</v>
          </cell>
          <cell r="K1139">
            <v>14412100</v>
          </cell>
        </row>
        <row r="1140">
          <cell r="F1140">
            <v>4723901</v>
          </cell>
          <cell r="G1140">
            <v>26351</v>
          </cell>
          <cell r="H1140">
            <v>4750252</v>
          </cell>
          <cell r="I1140">
            <v>0</v>
          </cell>
          <cell r="J1140">
            <v>4750252</v>
          </cell>
          <cell r="K1140">
            <v>7036757</v>
          </cell>
        </row>
        <row r="1141">
          <cell r="F1141">
            <v>30317507</v>
          </cell>
          <cell r="G1141">
            <v>6147386</v>
          </cell>
          <cell r="H1141">
            <v>36464893</v>
          </cell>
          <cell r="I1141">
            <v>0</v>
          </cell>
          <cell r="J1141">
            <v>36464893</v>
          </cell>
          <cell r="K1141">
            <v>27731841</v>
          </cell>
        </row>
        <row r="1142">
          <cell r="F1142">
            <v>19986</v>
          </cell>
          <cell r="G1142">
            <v>0</v>
          </cell>
          <cell r="H1142">
            <v>19986</v>
          </cell>
          <cell r="I1142">
            <v>0</v>
          </cell>
          <cell r="J1142">
            <v>19986</v>
          </cell>
          <cell r="K1142">
            <v>87923</v>
          </cell>
        </row>
        <row r="1143">
          <cell r="F1143">
            <v>227993958</v>
          </cell>
          <cell r="G1143">
            <v>20888097</v>
          </cell>
          <cell r="H1143">
            <v>248882055</v>
          </cell>
          <cell r="I1143">
            <v>0</v>
          </cell>
          <cell r="J1143">
            <v>248882055</v>
          </cell>
          <cell r="K1143">
            <v>135065323</v>
          </cell>
        </row>
        <row r="1144">
          <cell r="F1144">
            <v>128467</v>
          </cell>
          <cell r="G1144">
            <v>0</v>
          </cell>
          <cell r="H1144">
            <v>128467</v>
          </cell>
          <cell r="I1144">
            <v>0</v>
          </cell>
          <cell r="J1144">
            <v>128467</v>
          </cell>
          <cell r="K1144">
            <v>20512</v>
          </cell>
        </row>
        <row r="1145">
          <cell r="F1145">
            <v>6622365</v>
          </cell>
          <cell r="G1145">
            <v>-6686</v>
          </cell>
          <cell r="H1145">
            <v>6615679</v>
          </cell>
          <cell r="I1145">
            <v>0</v>
          </cell>
          <cell r="J1145">
            <v>6615679</v>
          </cell>
          <cell r="K1145">
            <v>2531572</v>
          </cell>
        </row>
        <row r="1146">
          <cell r="F1146">
            <v>32461001</v>
          </cell>
          <cell r="G1146">
            <v>-112644</v>
          </cell>
          <cell r="H1146">
            <v>32348357</v>
          </cell>
          <cell r="I1146">
            <v>0</v>
          </cell>
          <cell r="J1146">
            <v>32348357</v>
          </cell>
          <cell r="K1146">
            <v>11952915</v>
          </cell>
        </row>
        <row r="1147">
          <cell r="F1147">
            <v>154894</v>
          </cell>
          <cell r="G1147">
            <v>-3670</v>
          </cell>
          <cell r="H1147">
            <v>151224</v>
          </cell>
          <cell r="I1147">
            <v>0</v>
          </cell>
          <cell r="J1147">
            <v>151224</v>
          </cell>
          <cell r="K1147">
            <v>350986</v>
          </cell>
        </row>
        <row r="1148">
          <cell r="F1148">
            <v>11891001</v>
          </cell>
          <cell r="G1148">
            <v>-7646</v>
          </cell>
          <cell r="H1148">
            <v>11883355</v>
          </cell>
          <cell r="I1148">
            <v>0</v>
          </cell>
          <cell r="J1148">
            <v>11883355</v>
          </cell>
          <cell r="K1148">
            <v>3265355</v>
          </cell>
        </row>
        <row r="1149">
          <cell r="F1149">
            <v>16977</v>
          </cell>
          <cell r="G1149">
            <v>0</v>
          </cell>
          <cell r="H1149">
            <v>16977</v>
          </cell>
          <cell r="I1149">
            <v>0</v>
          </cell>
          <cell r="J1149">
            <v>16977</v>
          </cell>
          <cell r="K1149">
            <v>806</v>
          </cell>
        </row>
        <row r="1150">
          <cell r="F1150">
            <v>338705102</v>
          </cell>
          <cell r="G1150">
            <v>-16515269</v>
          </cell>
          <cell r="H1150">
            <v>322189833</v>
          </cell>
          <cell r="I1150">
            <v>0</v>
          </cell>
          <cell r="J1150">
            <v>322189833</v>
          </cell>
          <cell r="K1150">
            <v>339925085</v>
          </cell>
        </row>
        <row r="1151">
          <cell r="F1151">
            <v>61337217</v>
          </cell>
          <cell r="G1151">
            <v>-4096992</v>
          </cell>
          <cell r="H1151">
            <v>57240225</v>
          </cell>
          <cell r="I1151">
            <v>0</v>
          </cell>
          <cell r="J1151">
            <v>57240225</v>
          </cell>
          <cell r="K1151">
            <v>83928866</v>
          </cell>
        </row>
        <row r="1152">
          <cell r="F1152">
            <v>132976372</v>
          </cell>
          <cell r="G1152">
            <v>615860</v>
          </cell>
          <cell r="H1152">
            <v>133592232</v>
          </cell>
          <cell r="I1152">
            <v>0</v>
          </cell>
          <cell r="J1152">
            <v>133592232</v>
          </cell>
          <cell r="K1152">
            <v>118959559</v>
          </cell>
        </row>
        <row r="1153">
          <cell r="F1153">
            <v>3592317870</v>
          </cell>
          <cell r="G1153">
            <v>802156360</v>
          </cell>
          <cell r="H1153">
            <v>4394474230</v>
          </cell>
          <cell r="I1153">
            <v>0</v>
          </cell>
          <cell r="J1153">
            <v>4394474230</v>
          </cell>
          <cell r="K1153">
            <v>4607626007</v>
          </cell>
        </row>
        <row r="1154">
          <cell r="F1154">
            <v>18319346</v>
          </cell>
          <cell r="G1154">
            <v>-48116</v>
          </cell>
          <cell r="H1154">
            <v>18271230</v>
          </cell>
          <cell r="I1154">
            <v>0</v>
          </cell>
          <cell r="J1154">
            <v>18271230</v>
          </cell>
          <cell r="K1154">
            <v>4441457</v>
          </cell>
        </row>
        <row r="1155">
          <cell r="F1155">
            <v>-2799510</v>
          </cell>
          <cell r="G1155">
            <v>8152185</v>
          </cell>
          <cell r="H1155">
            <v>5352675</v>
          </cell>
          <cell r="I1155">
            <v>0</v>
          </cell>
          <cell r="J1155">
            <v>5352675</v>
          </cell>
          <cell r="K1155">
            <v>4921692</v>
          </cell>
        </row>
        <row r="1156">
          <cell r="F1156">
            <v>47791123</v>
          </cell>
          <cell r="G1156">
            <v>530629</v>
          </cell>
          <cell r="H1156">
            <v>48321752</v>
          </cell>
          <cell r="I1156">
            <v>0</v>
          </cell>
          <cell r="J1156">
            <v>48321752</v>
          </cell>
          <cell r="K1156">
            <v>52006595</v>
          </cell>
        </row>
        <row r="1157">
          <cell r="F1157">
            <v>-56386622</v>
          </cell>
          <cell r="G1157">
            <v>104627049</v>
          </cell>
          <cell r="H1157">
            <v>48240427</v>
          </cell>
          <cell r="I1157">
            <v>0</v>
          </cell>
          <cell r="J1157">
            <v>48240427</v>
          </cell>
          <cell r="K1157">
            <v>78796892</v>
          </cell>
        </row>
        <row r="1158">
          <cell r="F1158">
            <v>272394199</v>
          </cell>
          <cell r="G1158">
            <v>1704528</v>
          </cell>
          <cell r="H1158">
            <v>274098727</v>
          </cell>
          <cell r="I1158">
            <v>0</v>
          </cell>
          <cell r="J1158">
            <v>274098727</v>
          </cell>
          <cell r="K1158">
            <v>261731725</v>
          </cell>
        </row>
        <row r="1159">
          <cell r="F1159">
            <v>10983383</v>
          </cell>
          <cell r="G1159">
            <v>623</v>
          </cell>
          <cell r="H1159">
            <v>10984006</v>
          </cell>
          <cell r="I1159">
            <v>0</v>
          </cell>
          <cell r="J1159">
            <v>10984006</v>
          </cell>
          <cell r="K1159">
            <v>10333142</v>
          </cell>
        </row>
        <row r="1160">
          <cell r="F1160">
            <v>423484856</v>
          </cell>
          <cell r="G1160">
            <v>1663568</v>
          </cell>
          <cell r="H1160">
            <v>425148424</v>
          </cell>
          <cell r="I1160">
            <v>0</v>
          </cell>
          <cell r="J1160">
            <v>425148424</v>
          </cell>
          <cell r="K1160">
            <v>308943138</v>
          </cell>
        </row>
        <row r="1161">
          <cell r="F1161">
            <v>53398653</v>
          </cell>
          <cell r="G1161">
            <v>45969416</v>
          </cell>
          <cell r="H1161">
            <v>99368069</v>
          </cell>
          <cell r="I1161">
            <v>0</v>
          </cell>
          <cell r="J1161">
            <v>99368069</v>
          </cell>
          <cell r="K1161">
            <v>62505529</v>
          </cell>
        </row>
        <row r="1162">
          <cell r="F1162">
            <v>238100</v>
          </cell>
          <cell r="G1162">
            <v>0</v>
          </cell>
          <cell r="H1162">
            <v>238100</v>
          </cell>
          <cell r="I1162">
            <v>0</v>
          </cell>
          <cell r="J1162">
            <v>238100</v>
          </cell>
          <cell r="K1162">
            <v>-128431</v>
          </cell>
        </row>
        <row r="1163">
          <cell r="F1163">
            <v>242068670</v>
          </cell>
          <cell r="G1163">
            <v>2467481</v>
          </cell>
          <cell r="H1163">
            <v>244536151</v>
          </cell>
          <cell r="I1163">
            <v>0</v>
          </cell>
          <cell r="J1163">
            <v>244536151</v>
          </cell>
          <cell r="K1163">
            <v>36117045</v>
          </cell>
        </row>
        <row r="1164">
          <cell r="F1164">
            <v>991172852</v>
          </cell>
          <cell r="G1164">
            <v>165115479</v>
          </cell>
          <cell r="H1164">
            <v>1156288331</v>
          </cell>
          <cell r="I1164">
            <v>0</v>
          </cell>
          <cell r="J1164">
            <v>1156288331</v>
          </cell>
          <cell r="K1164">
            <v>815227327</v>
          </cell>
        </row>
        <row r="1165">
          <cell r="F1165">
            <v>32461001</v>
          </cell>
          <cell r="G1165">
            <v>-112644</v>
          </cell>
          <cell r="H1165">
            <v>32348357</v>
          </cell>
          <cell r="I1165">
            <v>0</v>
          </cell>
          <cell r="J1165">
            <v>32348357</v>
          </cell>
          <cell r="K1165">
            <v>11952915</v>
          </cell>
        </row>
        <row r="1166">
          <cell r="F1166">
            <v>22385774</v>
          </cell>
          <cell r="G1166">
            <v>-91568</v>
          </cell>
          <cell r="H1166">
            <v>22294206</v>
          </cell>
          <cell r="I1166">
            <v>0</v>
          </cell>
          <cell r="J1166">
            <v>22294206</v>
          </cell>
          <cell r="K1166">
            <v>20939817</v>
          </cell>
        </row>
        <row r="1167">
          <cell r="F1167">
            <v>9862800</v>
          </cell>
          <cell r="G1167">
            <v>-46751</v>
          </cell>
          <cell r="H1167">
            <v>9816049</v>
          </cell>
          <cell r="I1167">
            <v>0</v>
          </cell>
          <cell r="J1167">
            <v>9816049</v>
          </cell>
          <cell r="K1167">
            <v>45733382</v>
          </cell>
        </row>
        <row r="1168">
          <cell r="F1168">
            <v>1021035</v>
          </cell>
          <cell r="G1168">
            <v>-60000</v>
          </cell>
          <cell r="H1168">
            <v>961035</v>
          </cell>
          <cell r="I1168">
            <v>0</v>
          </cell>
          <cell r="J1168">
            <v>961035</v>
          </cell>
          <cell r="K1168">
            <v>1614124</v>
          </cell>
        </row>
        <row r="1169">
          <cell r="F1169">
            <v>134172</v>
          </cell>
          <cell r="G1169">
            <v>0</v>
          </cell>
          <cell r="H1169">
            <v>134172</v>
          </cell>
          <cell r="I1169">
            <v>0</v>
          </cell>
          <cell r="J1169">
            <v>134172</v>
          </cell>
          <cell r="K1169">
            <v>1613</v>
          </cell>
        </row>
        <row r="1170">
          <cell r="F1170">
            <v>7572247</v>
          </cell>
          <cell r="G1170">
            <v>-67589</v>
          </cell>
          <cell r="H1170">
            <v>7504658</v>
          </cell>
          <cell r="I1170">
            <v>0</v>
          </cell>
          <cell r="J1170">
            <v>7504658</v>
          </cell>
          <cell r="K1170">
            <v>14219904</v>
          </cell>
        </row>
        <row r="1171">
          <cell r="F1171">
            <v>40976028</v>
          </cell>
          <cell r="G1171">
            <v>-265908</v>
          </cell>
          <cell r="H1171">
            <v>40710120</v>
          </cell>
          <cell r="I1171">
            <v>0</v>
          </cell>
          <cell r="J1171">
            <v>40710120</v>
          </cell>
          <cell r="K1171">
            <v>82508840</v>
          </cell>
        </row>
        <row r="1172">
          <cell r="F1172">
            <v>3592317870</v>
          </cell>
          <cell r="G1172">
            <v>434173395</v>
          </cell>
          <cell r="H1172">
            <v>4026491265</v>
          </cell>
          <cell r="I1172">
            <v>0</v>
          </cell>
          <cell r="J1172">
            <v>4026491265</v>
          </cell>
          <cell r="K1172">
            <v>4607626007</v>
          </cell>
        </row>
        <row r="1173">
          <cell r="F1173">
            <v>503282525</v>
          </cell>
          <cell r="G1173">
            <v>-3646325</v>
          </cell>
          <cell r="H1173">
            <v>499636200</v>
          </cell>
          <cell r="I1173">
            <v>0</v>
          </cell>
          <cell r="J1173">
            <v>499636200</v>
          </cell>
          <cell r="K1173">
            <v>419770532</v>
          </cell>
        </row>
        <row r="1174">
          <cell r="F1174">
            <v>77626025</v>
          </cell>
          <cell r="G1174">
            <v>38413131</v>
          </cell>
          <cell r="H1174">
            <v>116039156</v>
          </cell>
          <cell r="I1174">
            <v>0</v>
          </cell>
          <cell r="J1174">
            <v>116039156</v>
          </cell>
          <cell r="K1174">
            <v>50583691</v>
          </cell>
        </row>
        <row r="1175">
          <cell r="F1175">
            <v>580908550</v>
          </cell>
          <cell r="G1175">
            <v>34766806</v>
          </cell>
          <cell r="H1175">
            <v>615675356</v>
          </cell>
          <cell r="I1175">
            <v>0</v>
          </cell>
          <cell r="J1175">
            <v>615675356</v>
          </cell>
          <cell r="K1175">
            <v>470354223</v>
          </cell>
        </row>
        <row r="1176">
          <cell r="F1176">
            <v>-56386622</v>
          </cell>
          <cell r="G1176">
            <v>32901305</v>
          </cell>
          <cell r="H1176">
            <v>-23485317</v>
          </cell>
          <cell r="I1176">
            <v>0</v>
          </cell>
          <cell r="J1176">
            <v>-23485317</v>
          </cell>
          <cell r="K1176">
            <v>78796892</v>
          </cell>
        </row>
        <row r="1177">
          <cell r="F1177">
            <v>43019803</v>
          </cell>
          <cell r="G1177">
            <v>37765</v>
          </cell>
          <cell r="H1177">
            <v>43057568</v>
          </cell>
          <cell r="I1177">
            <v>0</v>
          </cell>
          <cell r="J1177">
            <v>43057568</v>
          </cell>
          <cell r="K1177">
            <v>21241421</v>
          </cell>
        </row>
        <row r="1178">
          <cell r="F1178">
            <v>10129837</v>
          </cell>
          <cell r="G1178">
            <v>-1071057</v>
          </cell>
          <cell r="H1178">
            <v>9058780</v>
          </cell>
          <cell r="I1178">
            <v>0</v>
          </cell>
          <cell r="J1178">
            <v>9058780</v>
          </cell>
          <cell r="K1178">
            <v>29272360</v>
          </cell>
        </row>
        <row r="1179">
          <cell r="F1179">
            <v>53149640</v>
          </cell>
          <cell r="G1179">
            <v>-1033292</v>
          </cell>
          <cell r="H1179">
            <v>52116348</v>
          </cell>
          <cell r="I1179">
            <v>0</v>
          </cell>
          <cell r="J1179">
            <v>52116348</v>
          </cell>
          <cell r="K1179">
            <v>50513781</v>
          </cell>
        </row>
        <row r="1180">
          <cell r="F1180">
            <v>53398653</v>
          </cell>
          <cell r="G1180">
            <v>15130414</v>
          </cell>
          <cell r="H1180">
            <v>68529067</v>
          </cell>
          <cell r="I1180">
            <v>0</v>
          </cell>
          <cell r="J1180">
            <v>68529067</v>
          </cell>
          <cell r="K1180">
            <v>62505529</v>
          </cell>
        </row>
        <row r="1181">
          <cell r="F1181">
            <v>48663990</v>
          </cell>
          <cell r="G1181">
            <v>0</v>
          </cell>
          <cell r="H1181">
            <v>48663990</v>
          </cell>
          <cell r="I1181">
            <v>0</v>
          </cell>
          <cell r="J1181">
            <v>48663990</v>
          </cell>
          <cell r="K1181">
            <v>148073456</v>
          </cell>
        </row>
        <row r="1182">
          <cell r="F1182">
            <v>235580626</v>
          </cell>
          <cell r="G1182">
            <v>5074306</v>
          </cell>
          <cell r="H1182">
            <v>240654932</v>
          </cell>
          <cell r="I1182">
            <v>0</v>
          </cell>
          <cell r="J1182">
            <v>240654932</v>
          </cell>
          <cell r="K1182">
            <v>270929555</v>
          </cell>
        </row>
        <row r="1183">
          <cell r="F1183">
            <v>64609094</v>
          </cell>
          <cell r="G1183">
            <v>47010</v>
          </cell>
          <cell r="H1183">
            <v>64656104</v>
          </cell>
          <cell r="I1183">
            <v>0</v>
          </cell>
          <cell r="J1183">
            <v>64656104</v>
          </cell>
          <cell r="K1183">
            <v>34094870</v>
          </cell>
        </row>
        <row r="1184">
          <cell r="F1184">
            <v>97760957</v>
          </cell>
          <cell r="G1184">
            <v>422335580</v>
          </cell>
          <cell r="H1184">
            <v>520096537</v>
          </cell>
          <cell r="I1184">
            <v>0</v>
          </cell>
          <cell r="J1184">
            <v>520096537</v>
          </cell>
          <cell r="K1184">
            <v>87867702</v>
          </cell>
        </row>
        <row r="1185">
          <cell r="F1185">
            <v>67673858</v>
          </cell>
          <cell r="G1185">
            <v>-14317</v>
          </cell>
          <cell r="H1185">
            <v>67659541</v>
          </cell>
          <cell r="I1185">
            <v>0</v>
          </cell>
          <cell r="J1185">
            <v>67659541</v>
          </cell>
          <cell r="K1185">
            <v>50730060</v>
          </cell>
        </row>
        <row r="1186">
          <cell r="F1186">
            <v>84494235</v>
          </cell>
          <cell r="G1186">
            <v>-15208710</v>
          </cell>
          <cell r="H1186">
            <v>69285525</v>
          </cell>
          <cell r="I1186">
            <v>0</v>
          </cell>
          <cell r="J1186">
            <v>69285525</v>
          </cell>
          <cell r="K1186">
            <v>24916416</v>
          </cell>
        </row>
        <row r="1187"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F1188">
            <v>0</v>
          </cell>
          <cell r="G1188">
            <v>105485000</v>
          </cell>
          <cell r="H1188">
            <v>105485000</v>
          </cell>
          <cell r="I1188">
            <v>0</v>
          </cell>
          <cell r="J1188">
            <v>105485000</v>
          </cell>
          <cell r="K1188">
            <v>0</v>
          </cell>
        </row>
        <row r="1189">
          <cell r="F1189">
            <v>109424231</v>
          </cell>
          <cell r="G1189">
            <v>74415.03</v>
          </cell>
          <cell r="H1189">
            <v>109498646.03</v>
          </cell>
          <cell r="I1189">
            <v>0</v>
          </cell>
          <cell r="J1189">
            <v>109498646.03</v>
          </cell>
          <cell r="K1189">
            <v>207982660</v>
          </cell>
        </row>
        <row r="1190">
          <cell r="F1190">
            <v>708206991</v>
          </cell>
          <cell r="G1190">
            <v>517793284.02999997</v>
          </cell>
          <cell r="H1190">
            <v>1226000275.03</v>
          </cell>
          <cell r="I1190">
            <v>0</v>
          </cell>
          <cell r="J1190">
            <v>1226000275.03</v>
          </cell>
          <cell r="K1190">
            <v>824594719</v>
          </cell>
        </row>
        <row r="1191">
          <cell r="F1191">
            <v>0</v>
          </cell>
          <cell r="G1191">
            <v>105485000</v>
          </cell>
          <cell r="H1191">
            <v>105485000</v>
          </cell>
          <cell r="I1191">
            <v>0</v>
          </cell>
          <cell r="J1191">
            <v>105485000</v>
          </cell>
          <cell r="K1191">
            <v>0</v>
          </cell>
        </row>
        <row r="1192">
          <cell r="F1192">
            <v>22766355</v>
          </cell>
          <cell r="G1192">
            <v>38890435</v>
          </cell>
          <cell r="H1192">
            <v>61656790</v>
          </cell>
          <cell r="I1192">
            <v>0</v>
          </cell>
          <cell r="J1192">
            <v>61656790</v>
          </cell>
          <cell r="K1192">
            <v>36679017</v>
          </cell>
        </row>
        <row r="1193">
          <cell r="F1193">
            <v>22766355</v>
          </cell>
          <cell r="G1193">
            <v>38890435</v>
          </cell>
          <cell r="H1193">
            <v>61656790</v>
          </cell>
          <cell r="I1193">
            <v>0</v>
          </cell>
          <cell r="J1193">
            <v>61656790</v>
          </cell>
          <cell r="K1193">
            <v>36679017</v>
          </cell>
        </row>
        <row r="1194">
          <cell r="F1194">
            <v>580908550</v>
          </cell>
          <cell r="G1194">
            <v>34693290</v>
          </cell>
          <cell r="H1194">
            <v>615601840</v>
          </cell>
          <cell r="I1194">
            <v>0</v>
          </cell>
          <cell r="J1194">
            <v>615601840</v>
          </cell>
          <cell r="K1194">
            <v>470354223</v>
          </cell>
        </row>
        <row r="1195">
          <cell r="F1195">
            <v>103735041</v>
          </cell>
          <cell r="G1195">
            <v>-1649096</v>
          </cell>
          <cell r="H1195">
            <v>102085945</v>
          </cell>
          <cell r="I1195">
            <v>0</v>
          </cell>
          <cell r="J1195">
            <v>102085945</v>
          </cell>
          <cell r="K1195">
            <v>79301253</v>
          </cell>
        </row>
        <row r="1196">
          <cell r="F1196">
            <v>103735041</v>
          </cell>
          <cell r="G1196">
            <v>-1649096</v>
          </cell>
          <cell r="H1196">
            <v>102085945</v>
          </cell>
          <cell r="I1196">
            <v>0</v>
          </cell>
          <cell r="J1196">
            <v>102085945</v>
          </cell>
          <cell r="K1196">
            <v>79301253</v>
          </cell>
        </row>
        <row r="1197">
          <cell r="F1197">
            <v>10129837</v>
          </cell>
          <cell r="G1197">
            <v>-1071057</v>
          </cell>
          <cell r="H1197">
            <v>9058780</v>
          </cell>
          <cell r="I1197">
            <v>0</v>
          </cell>
          <cell r="J1197">
            <v>9058780</v>
          </cell>
          <cell r="K1197">
            <v>29272360</v>
          </cell>
        </row>
        <row r="1198">
          <cell r="F1198">
            <v>-27920636</v>
          </cell>
          <cell r="G1198">
            <v>22000000</v>
          </cell>
          <cell r="H1198">
            <v>-5920636</v>
          </cell>
          <cell r="I1198">
            <v>0</v>
          </cell>
          <cell r="J1198">
            <v>-5920636</v>
          </cell>
          <cell r="K1198">
            <v>111332128</v>
          </cell>
        </row>
        <row r="1199">
          <cell r="F1199">
            <v>7959553</v>
          </cell>
          <cell r="G1199">
            <v>346379</v>
          </cell>
          <cell r="H1199">
            <v>8305932</v>
          </cell>
          <cell r="I1199">
            <v>0</v>
          </cell>
          <cell r="J1199">
            <v>8305932</v>
          </cell>
          <cell r="K1199">
            <v>1550856</v>
          </cell>
        </row>
        <row r="1200">
          <cell r="F1200">
            <v>254772708</v>
          </cell>
          <cell r="G1200">
            <v>-11658497</v>
          </cell>
          <cell r="H1200">
            <v>243114211</v>
          </cell>
          <cell r="I1200">
            <v>0</v>
          </cell>
          <cell r="J1200">
            <v>243114211</v>
          </cell>
          <cell r="K1200">
            <v>354904468</v>
          </cell>
        </row>
        <row r="1201">
          <cell r="F1201">
            <v>59289243</v>
          </cell>
          <cell r="G1201">
            <v>-59672</v>
          </cell>
          <cell r="H1201">
            <v>59229571</v>
          </cell>
          <cell r="I1201">
            <v>0</v>
          </cell>
          <cell r="J1201">
            <v>59229571</v>
          </cell>
          <cell r="K1201">
            <v>44370744</v>
          </cell>
        </row>
        <row r="1202">
          <cell r="F1202">
            <v>2399722513</v>
          </cell>
          <cell r="G1202">
            <v>-274577532</v>
          </cell>
          <cell r="H1202">
            <v>2125144981</v>
          </cell>
          <cell r="I1202">
            <v>0</v>
          </cell>
          <cell r="J1202">
            <v>2125144981</v>
          </cell>
          <cell r="K1202">
            <v>1299798756</v>
          </cell>
        </row>
        <row r="1203">
          <cell r="F1203">
            <v>2693823381</v>
          </cell>
          <cell r="G1203">
            <v>-263949322</v>
          </cell>
          <cell r="H1203">
            <v>2429874059</v>
          </cell>
          <cell r="I1203">
            <v>0</v>
          </cell>
          <cell r="J1203">
            <v>2429874059</v>
          </cell>
          <cell r="K1203">
            <v>1811956952</v>
          </cell>
        </row>
        <row r="1204">
          <cell r="F1204">
            <v>67673858</v>
          </cell>
          <cell r="G1204">
            <v>-14317</v>
          </cell>
          <cell r="H1204">
            <v>67659541</v>
          </cell>
          <cell r="I1204">
            <v>0</v>
          </cell>
          <cell r="J1204">
            <v>67659541</v>
          </cell>
          <cell r="K1204">
            <v>50730060</v>
          </cell>
        </row>
        <row r="1205">
          <cell r="F1205">
            <v>325830649</v>
          </cell>
          <cell r="G1205">
            <v>2306246904</v>
          </cell>
          <cell r="H1205">
            <v>2632077553</v>
          </cell>
          <cell r="I1205">
            <v>0</v>
          </cell>
          <cell r="J1205">
            <v>2632077553</v>
          </cell>
          <cell r="K1205">
            <v>247138557</v>
          </cell>
        </row>
        <row r="1206">
          <cell r="F1206">
            <v>108600224</v>
          </cell>
          <cell r="G1206">
            <v>1916056007</v>
          </cell>
          <cell r="H1206">
            <v>2024656231</v>
          </cell>
          <cell r="I1206">
            <v>0</v>
          </cell>
          <cell r="J1206">
            <v>2024656231</v>
          </cell>
          <cell r="K1206">
            <v>61108467</v>
          </cell>
        </row>
        <row r="1207"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F1208">
            <v>0</v>
          </cell>
          <cell r="G1208">
            <v>428047497</v>
          </cell>
          <cell r="H1208">
            <v>428047497</v>
          </cell>
          <cell r="I1208">
            <v>0</v>
          </cell>
          <cell r="J1208">
            <v>428047497</v>
          </cell>
          <cell r="K1208">
            <v>0</v>
          </cell>
        </row>
        <row r="1209">
          <cell r="F1209">
            <v>434430873</v>
          </cell>
          <cell r="G1209">
            <v>4650350408</v>
          </cell>
          <cell r="H1209">
            <v>5084781281</v>
          </cell>
          <cell r="I1209">
            <v>0</v>
          </cell>
          <cell r="J1209">
            <v>5084781281</v>
          </cell>
          <cell r="K1209">
            <v>308247024</v>
          </cell>
        </row>
        <row r="1210"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F1211">
            <v>20096441</v>
          </cell>
          <cell r="G1211">
            <v>297411710</v>
          </cell>
          <cell r="H1211">
            <v>317508151</v>
          </cell>
          <cell r="I1211">
            <v>0</v>
          </cell>
          <cell r="J1211">
            <v>317508151</v>
          </cell>
          <cell r="K1211">
            <v>17652071</v>
          </cell>
        </row>
        <row r="1212">
          <cell r="F1212">
            <v>0</v>
          </cell>
          <cell r="G1212">
            <v>5290807</v>
          </cell>
          <cell r="H1212">
            <v>5290807</v>
          </cell>
          <cell r="I1212">
            <v>0</v>
          </cell>
          <cell r="J1212">
            <v>5290807</v>
          </cell>
          <cell r="K1212">
            <v>0</v>
          </cell>
        </row>
        <row r="1213">
          <cell r="F1213">
            <v>20096441</v>
          </cell>
          <cell r="G1213">
            <v>302702517</v>
          </cell>
          <cell r="H1213">
            <v>322798958</v>
          </cell>
          <cell r="I1213">
            <v>0</v>
          </cell>
          <cell r="J1213">
            <v>322798958</v>
          </cell>
          <cell r="K1213">
            <v>17652071</v>
          </cell>
        </row>
        <row r="1214">
          <cell r="F1214">
            <v>103735041</v>
          </cell>
          <cell r="G1214">
            <v>-1649096</v>
          </cell>
          <cell r="H1214">
            <v>102085945</v>
          </cell>
          <cell r="I1214">
            <v>0</v>
          </cell>
          <cell r="J1214">
            <v>102085945</v>
          </cell>
          <cell r="K1214">
            <v>79301253</v>
          </cell>
        </row>
        <row r="1215">
          <cell r="F1215">
            <v>460000</v>
          </cell>
          <cell r="G1215">
            <v>0</v>
          </cell>
          <cell r="H1215">
            <v>460000</v>
          </cell>
          <cell r="I1215">
            <v>0</v>
          </cell>
          <cell r="J1215">
            <v>460000</v>
          </cell>
          <cell r="K1215">
            <v>500000</v>
          </cell>
        </row>
        <row r="1216">
          <cell r="F1216">
            <v>460000</v>
          </cell>
          <cell r="G1216">
            <v>0</v>
          </cell>
          <cell r="H1216">
            <v>460000</v>
          </cell>
          <cell r="I1216">
            <v>0</v>
          </cell>
          <cell r="J1216">
            <v>460000</v>
          </cell>
          <cell r="K1216">
            <v>500000</v>
          </cell>
        </row>
        <row r="1217">
          <cell r="F1217">
            <v>-27920636</v>
          </cell>
          <cell r="G1217">
            <v>0</v>
          </cell>
          <cell r="H1217">
            <v>-27920636</v>
          </cell>
          <cell r="I1217">
            <v>0</v>
          </cell>
          <cell r="J1217">
            <v>-27920636</v>
          </cell>
          <cell r="K1217">
            <v>111332128</v>
          </cell>
        </row>
        <row r="1218">
          <cell r="F1218">
            <v>75000000</v>
          </cell>
          <cell r="G1218">
            <v>-17500000</v>
          </cell>
          <cell r="H1218">
            <v>57500000</v>
          </cell>
          <cell r="I1218">
            <v>0</v>
          </cell>
          <cell r="J1218">
            <v>57500000</v>
          </cell>
          <cell r="K1218">
            <v>35296769</v>
          </cell>
        </row>
        <row r="1219">
          <cell r="F1219">
            <v>854210</v>
          </cell>
          <cell r="G1219">
            <v>3995790</v>
          </cell>
          <cell r="H1219">
            <v>4850000</v>
          </cell>
          <cell r="I1219">
            <v>0</v>
          </cell>
          <cell r="J1219">
            <v>4850000</v>
          </cell>
          <cell r="K1219">
            <v>850000</v>
          </cell>
        </row>
        <row r="1220"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-27943</v>
          </cell>
        </row>
        <row r="1221">
          <cell r="F1221">
            <v>649996</v>
          </cell>
          <cell r="G1221">
            <v>7625004</v>
          </cell>
          <cell r="H1221">
            <v>8275000</v>
          </cell>
          <cell r="I1221">
            <v>0</v>
          </cell>
          <cell r="J1221">
            <v>8275000</v>
          </cell>
          <cell r="K1221">
            <v>550000</v>
          </cell>
        </row>
        <row r="1222">
          <cell r="F1222">
            <v>2232452</v>
          </cell>
          <cell r="G1222">
            <v>-432543</v>
          </cell>
          <cell r="H1222">
            <v>1799909</v>
          </cell>
          <cell r="I1222">
            <v>0</v>
          </cell>
          <cell r="J1222">
            <v>1799909</v>
          </cell>
          <cell r="K1222">
            <v>629294</v>
          </cell>
        </row>
        <row r="1223">
          <cell r="F1223">
            <v>78736658</v>
          </cell>
          <cell r="G1223">
            <v>-6311749</v>
          </cell>
          <cell r="H1223">
            <v>72424909</v>
          </cell>
          <cell r="I1223">
            <v>0</v>
          </cell>
          <cell r="J1223">
            <v>72424909</v>
          </cell>
          <cell r="K1223">
            <v>37298120</v>
          </cell>
        </row>
        <row r="1224">
          <cell r="F1224">
            <v>325830649</v>
          </cell>
          <cell r="G1224">
            <v>2432066436</v>
          </cell>
          <cell r="H1224">
            <v>2757897085</v>
          </cell>
          <cell r="I1224">
            <v>0</v>
          </cell>
          <cell r="J1224">
            <v>2757897085</v>
          </cell>
          <cell r="K1224">
            <v>247138557</v>
          </cell>
        </row>
        <row r="1225">
          <cell r="F1225">
            <v>38215250</v>
          </cell>
          <cell r="G1225">
            <v>-45206</v>
          </cell>
          <cell r="H1225">
            <v>38170044</v>
          </cell>
          <cell r="I1225">
            <v>0</v>
          </cell>
          <cell r="J1225">
            <v>38170044</v>
          </cell>
          <cell r="K1225">
            <v>66785380</v>
          </cell>
        </row>
        <row r="1226">
          <cell r="F1226">
            <v>38215250</v>
          </cell>
          <cell r="G1226">
            <v>-45206</v>
          </cell>
          <cell r="H1226">
            <v>38170044</v>
          </cell>
          <cell r="I1226">
            <v>0</v>
          </cell>
          <cell r="J1226">
            <v>38170044</v>
          </cell>
          <cell r="K1226">
            <v>66785380</v>
          </cell>
        </row>
        <row r="1227">
          <cell r="F1227">
            <v>434430873</v>
          </cell>
          <cell r="G1227">
            <v>4173407230</v>
          </cell>
          <cell r="H1227">
            <v>4607838103</v>
          </cell>
          <cell r="I1227">
            <v>0</v>
          </cell>
          <cell r="J1227">
            <v>4607838103</v>
          </cell>
          <cell r="K1227">
            <v>308247024</v>
          </cell>
        </row>
        <row r="1228">
          <cell r="F1228">
            <v>0</v>
          </cell>
          <cell r="G1228">
            <v>5157241507.7799997</v>
          </cell>
          <cell r="H1228">
            <v>5157241507.7799997</v>
          </cell>
          <cell r="I1228">
            <v>0</v>
          </cell>
          <cell r="J1228">
            <v>5157241507.7799997</v>
          </cell>
          <cell r="K1228">
            <v>0</v>
          </cell>
        </row>
        <row r="1229">
          <cell r="F1229">
            <v>0</v>
          </cell>
          <cell r="G1229">
            <v>20337647</v>
          </cell>
          <cell r="H1229">
            <v>20337647</v>
          </cell>
          <cell r="I1229">
            <v>0</v>
          </cell>
          <cell r="J1229">
            <v>20337647</v>
          </cell>
          <cell r="K1229">
            <v>0</v>
          </cell>
        </row>
        <row r="1230">
          <cell r="F1230">
            <v>0</v>
          </cell>
          <cell r="G1230">
            <v>-20337647</v>
          </cell>
          <cell r="H1230">
            <v>-20337647</v>
          </cell>
          <cell r="I1230">
            <v>0</v>
          </cell>
          <cell r="J1230">
            <v>-20337647</v>
          </cell>
          <cell r="K1230">
            <v>0</v>
          </cell>
        </row>
        <row r="1231">
          <cell r="F1231">
            <v>0</v>
          </cell>
          <cell r="G1231">
            <v>5157241507.7799997</v>
          </cell>
          <cell r="H1231">
            <v>5157241507.7799997</v>
          </cell>
          <cell r="I1231">
            <v>0</v>
          </cell>
          <cell r="J1231">
            <v>5157241507.7799997</v>
          </cell>
          <cell r="K1231">
            <v>0</v>
          </cell>
        </row>
        <row r="1232">
          <cell r="F1232">
            <v>20096441</v>
          </cell>
          <cell r="G1232">
            <v>302702517</v>
          </cell>
          <cell r="H1232">
            <v>322798958</v>
          </cell>
          <cell r="I1232">
            <v>0</v>
          </cell>
          <cell r="J1232">
            <v>322798958</v>
          </cell>
          <cell r="K1232">
            <v>17652071</v>
          </cell>
        </row>
        <row r="1233">
          <cell r="F1233">
            <v>1500000000</v>
          </cell>
          <cell r="G1233">
            <v>-1251410090</v>
          </cell>
          <cell r="H1233">
            <v>248589910</v>
          </cell>
          <cell r="I1233">
            <v>0</v>
          </cell>
          <cell r="J1233">
            <v>248589910</v>
          </cell>
          <cell r="K1233">
            <v>2548634171</v>
          </cell>
        </row>
        <row r="1234"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F1235">
            <v>-397220939</v>
          </cell>
          <cell r="G1235">
            <v>0</v>
          </cell>
          <cell r="H1235">
            <v>-397220939</v>
          </cell>
          <cell r="I1235">
            <v>0</v>
          </cell>
          <cell r="J1235">
            <v>-397220939</v>
          </cell>
          <cell r="K1235">
            <v>-442830243</v>
          </cell>
        </row>
        <row r="1236">
          <cell r="F1236">
            <v>1102779061</v>
          </cell>
          <cell r="G1236">
            <v>-1251410090</v>
          </cell>
          <cell r="H1236">
            <v>-148631029</v>
          </cell>
          <cell r="I1236">
            <v>0</v>
          </cell>
          <cell r="J1236">
            <v>-148631029</v>
          </cell>
          <cell r="K1236">
            <v>2105803928</v>
          </cell>
        </row>
        <row r="1237">
          <cell r="F1237">
            <v>854210</v>
          </cell>
          <cell r="G1237">
            <v>3995790</v>
          </cell>
          <cell r="H1237">
            <v>4850000</v>
          </cell>
          <cell r="I1237">
            <v>0</v>
          </cell>
          <cell r="J1237">
            <v>4850000</v>
          </cell>
          <cell r="K1237">
            <v>850000</v>
          </cell>
        </row>
        <row r="1238">
          <cell r="F1238">
            <v>7446004</v>
          </cell>
          <cell r="G1238">
            <v>3241399</v>
          </cell>
          <cell r="H1238">
            <v>10687403</v>
          </cell>
          <cell r="I1238">
            <v>0</v>
          </cell>
          <cell r="J1238">
            <v>10687403</v>
          </cell>
          <cell r="K1238">
            <v>3722106</v>
          </cell>
        </row>
        <row r="1239">
          <cell r="F1239">
            <v>6870592</v>
          </cell>
          <cell r="G1239">
            <v>-5179</v>
          </cell>
          <cell r="H1239">
            <v>6865413</v>
          </cell>
          <cell r="I1239">
            <v>0</v>
          </cell>
          <cell r="J1239">
            <v>6865413</v>
          </cell>
          <cell r="K1239">
            <v>8696909</v>
          </cell>
        </row>
        <row r="1240">
          <cell r="F1240">
            <v>1244116</v>
          </cell>
          <cell r="G1240">
            <v>-8189962</v>
          </cell>
          <cell r="H1240">
            <v>-6945846</v>
          </cell>
          <cell r="I1240">
            <v>0</v>
          </cell>
          <cell r="J1240">
            <v>-6945846</v>
          </cell>
          <cell r="K1240">
            <v>1113528</v>
          </cell>
        </row>
        <row r="1241">
          <cell r="F1241">
            <v>72332085</v>
          </cell>
          <cell r="G1241">
            <v>129122</v>
          </cell>
          <cell r="H1241">
            <v>72461207</v>
          </cell>
          <cell r="I1241">
            <v>0</v>
          </cell>
          <cell r="J1241">
            <v>72461207</v>
          </cell>
          <cell r="K1241">
            <v>13363681</v>
          </cell>
        </row>
        <row r="1242">
          <cell r="F1242">
            <v>33051799</v>
          </cell>
          <cell r="G1242">
            <v>-19082346</v>
          </cell>
          <cell r="H1242">
            <v>13969453</v>
          </cell>
          <cell r="I1242">
            <v>0</v>
          </cell>
          <cell r="J1242">
            <v>13969453</v>
          </cell>
          <cell r="K1242">
            <v>60355029</v>
          </cell>
        </row>
        <row r="1243">
          <cell r="F1243">
            <v>2854188</v>
          </cell>
          <cell r="G1243">
            <v>18832</v>
          </cell>
          <cell r="H1243">
            <v>2873020</v>
          </cell>
          <cell r="I1243">
            <v>0</v>
          </cell>
          <cell r="J1243">
            <v>2873020</v>
          </cell>
          <cell r="K1243">
            <v>10640472</v>
          </cell>
        </row>
        <row r="1244">
          <cell r="F1244">
            <v>4032029</v>
          </cell>
          <cell r="G1244">
            <v>61153775</v>
          </cell>
          <cell r="H1244">
            <v>65185804</v>
          </cell>
          <cell r="I1244">
            <v>0</v>
          </cell>
          <cell r="J1244">
            <v>65185804</v>
          </cell>
          <cell r="K1244">
            <v>11568299</v>
          </cell>
        </row>
        <row r="1245">
          <cell r="F1245">
            <v>401454</v>
          </cell>
          <cell r="G1245">
            <v>0</v>
          </cell>
          <cell r="H1245">
            <v>401454</v>
          </cell>
          <cell r="I1245">
            <v>0</v>
          </cell>
          <cell r="J1245">
            <v>401454</v>
          </cell>
          <cell r="K1245">
            <v>588029</v>
          </cell>
        </row>
        <row r="1246">
          <cell r="F1246">
            <v>7362364</v>
          </cell>
          <cell r="G1246">
            <v>-386131</v>
          </cell>
          <cell r="H1246">
            <v>6976233</v>
          </cell>
          <cell r="I1246">
            <v>0</v>
          </cell>
          <cell r="J1246">
            <v>6976233</v>
          </cell>
          <cell r="K1246">
            <v>3208741</v>
          </cell>
        </row>
        <row r="1247">
          <cell r="F1247">
            <v>393072</v>
          </cell>
          <cell r="G1247">
            <v>0</v>
          </cell>
          <cell r="H1247">
            <v>393072</v>
          </cell>
          <cell r="I1247">
            <v>0</v>
          </cell>
          <cell r="J1247">
            <v>393072</v>
          </cell>
          <cell r="K1247">
            <v>191845</v>
          </cell>
        </row>
        <row r="1248">
          <cell r="F1248">
            <v>-4983890</v>
          </cell>
          <cell r="G1248">
            <v>-137850</v>
          </cell>
          <cell r="H1248">
            <v>-5121740</v>
          </cell>
          <cell r="I1248">
            <v>0</v>
          </cell>
          <cell r="J1248">
            <v>-5121740</v>
          </cell>
          <cell r="K1248">
            <v>17472659</v>
          </cell>
        </row>
        <row r="1249">
          <cell r="F1249">
            <v>822118</v>
          </cell>
          <cell r="G1249">
            <v>-21108</v>
          </cell>
          <cell r="H1249">
            <v>801010</v>
          </cell>
          <cell r="I1249">
            <v>0</v>
          </cell>
          <cell r="J1249">
            <v>801010</v>
          </cell>
          <cell r="K1249">
            <v>7799091</v>
          </cell>
        </row>
        <row r="1250">
          <cell r="F1250">
            <v>-20499</v>
          </cell>
          <cell r="G1250">
            <v>0</v>
          </cell>
          <cell r="H1250">
            <v>-20499</v>
          </cell>
          <cell r="I1250">
            <v>0</v>
          </cell>
          <cell r="J1250">
            <v>-20499</v>
          </cell>
          <cell r="K1250">
            <v>14</v>
          </cell>
        </row>
        <row r="1251"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7100000</v>
          </cell>
        </row>
        <row r="1252"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F1253">
            <v>0</v>
          </cell>
          <cell r="G1253">
            <v>6531315</v>
          </cell>
          <cell r="H1253">
            <v>6531315</v>
          </cell>
          <cell r="I1253">
            <v>0</v>
          </cell>
          <cell r="J1253">
            <v>6531315</v>
          </cell>
          <cell r="K1253">
            <v>0</v>
          </cell>
        </row>
        <row r="1254">
          <cell r="F1254">
            <v>0</v>
          </cell>
          <cell r="G1254">
            <v>26803845</v>
          </cell>
          <cell r="H1254">
            <v>26803845</v>
          </cell>
          <cell r="I1254">
            <v>0</v>
          </cell>
          <cell r="J1254">
            <v>26803845</v>
          </cell>
          <cell r="K1254">
            <v>0</v>
          </cell>
        </row>
        <row r="1255">
          <cell r="F1255">
            <v>0</v>
          </cell>
          <cell r="G1255">
            <v>36828367</v>
          </cell>
          <cell r="H1255">
            <v>36828367</v>
          </cell>
          <cell r="I1255">
            <v>0</v>
          </cell>
          <cell r="J1255">
            <v>36828367</v>
          </cell>
          <cell r="K1255">
            <v>0</v>
          </cell>
        </row>
        <row r="1256">
          <cell r="F1256">
            <v>-11</v>
          </cell>
          <cell r="G1256">
            <v>0</v>
          </cell>
          <cell r="H1256">
            <v>-11</v>
          </cell>
          <cell r="I1256">
            <v>0</v>
          </cell>
          <cell r="J1256">
            <v>-11</v>
          </cell>
          <cell r="K1256">
            <v>-23</v>
          </cell>
        </row>
        <row r="1257">
          <cell r="F1257">
            <v>131805421</v>
          </cell>
          <cell r="G1257">
            <v>106884079</v>
          </cell>
          <cell r="H1257">
            <v>238689500</v>
          </cell>
          <cell r="I1257">
            <v>0</v>
          </cell>
          <cell r="J1257">
            <v>238689500</v>
          </cell>
          <cell r="K1257">
            <v>145820380</v>
          </cell>
        </row>
        <row r="1258">
          <cell r="F1258">
            <v>72332085</v>
          </cell>
          <cell r="G1258">
            <v>37732</v>
          </cell>
          <cell r="H1258">
            <v>72369817</v>
          </cell>
          <cell r="I1258">
            <v>0</v>
          </cell>
          <cell r="J1258">
            <v>72369817</v>
          </cell>
          <cell r="K1258">
            <v>13363681</v>
          </cell>
        </row>
        <row r="1259">
          <cell r="F1259">
            <v>79315100</v>
          </cell>
          <cell r="G1259">
            <v>-132856</v>
          </cell>
          <cell r="H1259">
            <v>79182244</v>
          </cell>
          <cell r="I1259">
            <v>0</v>
          </cell>
          <cell r="J1259">
            <v>79182244</v>
          </cell>
          <cell r="K1259">
            <v>50854823</v>
          </cell>
        </row>
        <row r="1260">
          <cell r="F1260">
            <v>14965</v>
          </cell>
          <cell r="G1260">
            <v>91960</v>
          </cell>
          <cell r="H1260">
            <v>106925</v>
          </cell>
          <cell r="I1260">
            <v>0</v>
          </cell>
          <cell r="J1260">
            <v>106925</v>
          </cell>
          <cell r="K1260">
            <v>17208</v>
          </cell>
        </row>
        <row r="1261">
          <cell r="F1261">
            <v>79330065</v>
          </cell>
          <cell r="G1261">
            <v>-40896</v>
          </cell>
          <cell r="H1261">
            <v>79289169</v>
          </cell>
          <cell r="I1261">
            <v>0</v>
          </cell>
          <cell r="J1261">
            <v>79289169</v>
          </cell>
          <cell r="K1261">
            <v>50872031</v>
          </cell>
        </row>
        <row r="1262">
          <cell r="F1262">
            <v>401454</v>
          </cell>
          <cell r="G1262">
            <v>0</v>
          </cell>
          <cell r="H1262">
            <v>401454</v>
          </cell>
          <cell r="I1262">
            <v>0</v>
          </cell>
          <cell r="J1262">
            <v>401454</v>
          </cell>
          <cell r="K1262">
            <v>588029</v>
          </cell>
        </row>
        <row r="1263">
          <cell r="F1263">
            <v>-1742833</v>
          </cell>
          <cell r="G1263">
            <v>668018</v>
          </cell>
          <cell r="H1263">
            <v>-1074815</v>
          </cell>
          <cell r="I1263">
            <v>0</v>
          </cell>
          <cell r="J1263">
            <v>-1074815</v>
          </cell>
          <cell r="K1263">
            <v>1014712</v>
          </cell>
        </row>
        <row r="1264">
          <cell r="F1264">
            <v>6014573</v>
          </cell>
          <cell r="G1264">
            <v>19017</v>
          </cell>
          <cell r="H1264">
            <v>6033590</v>
          </cell>
          <cell r="I1264">
            <v>0</v>
          </cell>
          <cell r="J1264">
            <v>6033590</v>
          </cell>
          <cell r="K1264">
            <v>1182202</v>
          </cell>
        </row>
        <row r="1265">
          <cell r="F1265">
            <v>129143691</v>
          </cell>
          <cell r="G1265">
            <v>19902254</v>
          </cell>
          <cell r="H1265">
            <v>149045945</v>
          </cell>
          <cell r="I1265">
            <v>0</v>
          </cell>
          <cell r="J1265">
            <v>149045945</v>
          </cell>
          <cell r="K1265">
            <v>233026152</v>
          </cell>
        </row>
        <row r="1266">
          <cell r="F1266">
            <v>18866143</v>
          </cell>
          <cell r="G1266">
            <v>-184424</v>
          </cell>
          <cell r="H1266">
            <v>18681719</v>
          </cell>
          <cell r="I1266">
            <v>0</v>
          </cell>
          <cell r="J1266">
            <v>18681719</v>
          </cell>
          <cell r="K1266">
            <v>109678626</v>
          </cell>
        </row>
        <row r="1267">
          <cell r="F1267">
            <v>152281574</v>
          </cell>
          <cell r="G1267">
            <v>20404865</v>
          </cell>
          <cell r="H1267">
            <v>172686439</v>
          </cell>
          <cell r="I1267">
            <v>0</v>
          </cell>
          <cell r="J1267">
            <v>172686439</v>
          </cell>
          <cell r="K1267">
            <v>344901692</v>
          </cell>
        </row>
        <row r="1268"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7100000</v>
          </cell>
        </row>
        <row r="1269">
          <cell r="F1269">
            <v>-1873400</v>
          </cell>
          <cell r="G1269">
            <v>1873400</v>
          </cell>
          <cell r="H1269">
            <v>0</v>
          </cell>
          <cell r="I1269">
            <v>0</v>
          </cell>
          <cell r="J1269">
            <v>0</v>
          </cell>
          <cell r="K1269">
            <v>15051041</v>
          </cell>
        </row>
        <row r="1270">
          <cell r="F1270">
            <v>-1873400</v>
          </cell>
          <cell r="G1270">
            <v>1873400</v>
          </cell>
          <cell r="H1270">
            <v>0</v>
          </cell>
          <cell r="I1270">
            <v>0</v>
          </cell>
          <cell r="J1270">
            <v>0</v>
          </cell>
          <cell r="K1270">
            <v>15051041</v>
          </cell>
        </row>
        <row r="1271">
          <cell r="F1271">
            <v>0</v>
          </cell>
          <cell r="G1271">
            <v>146548752</v>
          </cell>
          <cell r="H1271">
            <v>146548752</v>
          </cell>
          <cell r="I1271">
            <v>0</v>
          </cell>
          <cell r="J1271">
            <v>146548752</v>
          </cell>
          <cell r="K1271">
            <v>0</v>
          </cell>
        </row>
        <row r="1272">
          <cell r="F1272">
            <v>-39778918</v>
          </cell>
          <cell r="G1272">
            <v>41445733</v>
          </cell>
          <cell r="H1272">
            <v>1666815</v>
          </cell>
          <cell r="I1272">
            <v>0</v>
          </cell>
          <cell r="J1272">
            <v>1666815</v>
          </cell>
          <cell r="K1272">
            <v>-68264173</v>
          </cell>
        </row>
        <row r="1273">
          <cell r="F1273">
            <v>606384149</v>
          </cell>
          <cell r="G1273">
            <v>-624294866.17999995</v>
          </cell>
          <cell r="H1273">
            <v>-17910717.18</v>
          </cell>
          <cell r="I1273">
            <v>0</v>
          </cell>
          <cell r="J1273">
            <v>-17910717.18</v>
          </cell>
          <cell r="K1273">
            <v>213872979</v>
          </cell>
        </row>
        <row r="1274">
          <cell r="F1274">
            <v>50887548</v>
          </cell>
          <cell r="G1274">
            <v>-50887548</v>
          </cell>
          <cell r="H1274">
            <v>0</v>
          </cell>
          <cell r="I1274">
            <v>0</v>
          </cell>
          <cell r="J1274">
            <v>0</v>
          </cell>
          <cell r="K1274">
            <v>15077621</v>
          </cell>
        </row>
        <row r="1275">
          <cell r="F1275">
            <v>0</v>
          </cell>
          <cell r="G1275">
            <v>481193730</v>
          </cell>
          <cell r="H1275">
            <v>481193730</v>
          </cell>
          <cell r="I1275">
            <v>0</v>
          </cell>
          <cell r="J1275">
            <v>481193730</v>
          </cell>
          <cell r="K1275">
            <v>0</v>
          </cell>
        </row>
        <row r="1276">
          <cell r="F1276">
            <v>617492779</v>
          </cell>
          <cell r="G1276">
            <v>-152542951.17999995</v>
          </cell>
          <cell r="H1276">
            <v>464949827.81999999</v>
          </cell>
          <cell r="I1276">
            <v>0</v>
          </cell>
          <cell r="J1276">
            <v>464949827.81999999</v>
          </cell>
          <cell r="K1276">
            <v>160686427</v>
          </cell>
        </row>
        <row r="1277">
          <cell r="F1277">
            <v>14965</v>
          </cell>
          <cell r="G1277">
            <v>91960</v>
          </cell>
          <cell r="H1277">
            <v>106925</v>
          </cell>
          <cell r="I1277">
            <v>0</v>
          </cell>
          <cell r="J1277">
            <v>106925</v>
          </cell>
          <cell r="K1277">
            <v>17208</v>
          </cell>
        </row>
        <row r="1278">
          <cell r="F1278">
            <v>30060945</v>
          </cell>
          <cell r="G1278">
            <v>-24660945</v>
          </cell>
          <cell r="H1278">
            <v>5400000</v>
          </cell>
          <cell r="I1278">
            <v>0</v>
          </cell>
          <cell r="J1278">
            <v>5400000</v>
          </cell>
          <cell r="K1278">
            <v>38939512</v>
          </cell>
        </row>
        <row r="1279">
          <cell r="F1279">
            <v>10721741</v>
          </cell>
          <cell r="G1279">
            <v>-10721741</v>
          </cell>
          <cell r="H1279">
            <v>0</v>
          </cell>
          <cell r="I1279">
            <v>0</v>
          </cell>
          <cell r="J1279">
            <v>0</v>
          </cell>
          <cell r="K1279">
            <v>10646666</v>
          </cell>
        </row>
        <row r="1280">
          <cell r="F1280">
            <v>313200</v>
          </cell>
          <cell r="G1280">
            <v>463248</v>
          </cell>
          <cell r="H1280">
            <v>776448</v>
          </cell>
          <cell r="I1280">
            <v>0</v>
          </cell>
          <cell r="J1280">
            <v>776448</v>
          </cell>
          <cell r="K1280">
            <v>445320</v>
          </cell>
        </row>
        <row r="1281">
          <cell r="F1281">
            <v>6444230</v>
          </cell>
          <cell r="G1281">
            <v>-6444231</v>
          </cell>
          <cell r="H1281">
            <v>-1</v>
          </cell>
          <cell r="I1281">
            <v>0</v>
          </cell>
          <cell r="J1281">
            <v>-1</v>
          </cell>
          <cell r="K1281">
            <v>2814760</v>
          </cell>
        </row>
        <row r="1282"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-7100000</v>
          </cell>
        </row>
        <row r="1283">
          <cell r="F1283">
            <v>47540116</v>
          </cell>
          <cell r="G1283">
            <v>-41363669</v>
          </cell>
          <cell r="H1283">
            <v>6176447</v>
          </cell>
          <cell r="I1283">
            <v>0</v>
          </cell>
          <cell r="J1283">
            <v>6176447</v>
          </cell>
          <cell r="K1283">
            <v>45746258</v>
          </cell>
        </row>
        <row r="1284">
          <cell r="F1284">
            <v>152281574</v>
          </cell>
          <cell r="G1284">
            <v>10155257</v>
          </cell>
          <cell r="H1284">
            <v>162436831</v>
          </cell>
          <cell r="I1284">
            <v>0</v>
          </cell>
          <cell r="J1284">
            <v>162436831</v>
          </cell>
          <cell r="K1284">
            <v>344901692</v>
          </cell>
        </row>
        <row r="1285">
          <cell r="F1285">
            <v>78893850</v>
          </cell>
          <cell r="G1285">
            <v>1264279</v>
          </cell>
          <cell r="H1285">
            <v>80158129</v>
          </cell>
          <cell r="I1285">
            <v>0</v>
          </cell>
          <cell r="J1285">
            <v>80158129</v>
          </cell>
          <cell r="K1285">
            <v>96605526</v>
          </cell>
        </row>
        <row r="1286">
          <cell r="F1286">
            <v>294824</v>
          </cell>
          <cell r="G1286">
            <v>0</v>
          </cell>
          <cell r="H1286">
            <v>294824</v>
          </cell>
          <cell r="I1286">
            <v>0</v>
          </cell>
          <cell r="J1286">
            <v>294824</v>
          </cell>
          <cell r="K1286">
            <v>982328</v>
          </cell>
        </row>
        <row r="1287">
          <cell r="F1287">
            <v>-1490411</v>
          </cell>
          <cell r="G1287">
            <v>0</v>
          </cell>
          <cell r="H1287">
            <v>-1490411</v>
          </cell>
          <cell r="I1287">
            <v>0</v>
          </cell>
          <cell r="J1287">
            <v>-1490411</v>
          </cell>
          <cell r="K1287">
            <v>-309045</v>
          </cell>
        </row>
        <row r="1288"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F1289">
            <v>397891</v>
          </cell>
          <cell r="G1289">
            <v>0</v>
          </cell>
          <cell r="H1289">
            <v>397891</v>
          </cell>
          <cell r="I1289">
            <v>0</v>
          </cell>
          <cell r="J1289">
            <v>397891</v>
          </cell>
          <cell r="K1289">
            <v>25506</v>
          </cell>
        </row>
        <row r="1290">
          <cell r="F1290">
            <v>252745920</v>
          </cell>
          <cell r="G1290">
            <v>70196319.230000004</v>
          </cell>
          <cell r="H1290">
            <v>322942239.23000002</v>
          </cell>
          <cell r="I1290">
            <v>0</v>
          </cell>
          <cell r="J1290">
            <v>322942239.23000002</v>
          </cell>
          <cell r="K1290">
            <v>257579779</v>
          </cell>
        </row>
        <row r="1291">
          <cell r="F1291">
            <v>50280075</v>
          </cell>
          <cell r="G1291">
            <v>930857</v>
          </cell>
          <cell r="H1291">
            <v>51210932</v>
          </cell>
          <cell r="I1291">
            <v>0</v>
          </cell>
          <cell r="J1291">
            <v>51210932</v>
          </cell>
          <cell r="K1291">
            <v>29888095</v>
          </cell>
        </row>
        <row r="1292">
          <cell r="F1292">
            <v>91735446</v>
          </cell>
          <cell r="G1292">
            <v>-1605666</v>
          </cell>
          <cell r="H1292">
            <v>90129780</v>
          </cell>
          <cell r="I1292">
            <v>0</v>
          </cell>
          <cell r="J1292">
            <v>90129780</v>
          </cell>
          <cell r="K1292">
            <v>38106733</v>
          </cell>
        </row>
        <row r="1293">
          <cell r="F1293">
            <v>472857595</v>
          </cell>
          <cell r="G1293">
            <v>70785789.230000004</v>
          </cell>
          <cell r="H1293">
            <v>543643384.23000002</v>
          </cell>
          <cell r="I1293">
            <v>0</v>
          </cell>
          <cell r="J1293">
            <v>543643384.23000002</v>
          </cell>
          <cell r="K1293">
            <v>422878922</v>
          </cell>
        </row>
        <row r="1294">
          <cell r="F1294">
            <v>617492779</v>
          </cell>
          <cell r="G1294">
            <v>-186107705</v>
          </cell>
          <cell r="H1294">
            <v>431385074</v>
          </cell>
          <cell r="I1294">
            <v>0</v>
          </cell>
          <cell r="J1294">
            <v>431385074</v>
          </cell>
          <cell r="K1294">
            <v>160686427</v>
          </cell>
        </row>
        <row r="1295">
          <cell r="F1295">
            <v>1363623</v>
          </cell>
          <cell r="G1295">
            <v>-385210</v>
          </cell>
          <cell r="H1295">
            <v>978413</v>
          </cell>
          <cell r="I1295">
            <v>0</v>
          </cell>
          <cell r="J1295">
            <v>978413</v>
          </cell>
          <cell r="K1295">
            <v>0</v>
          </cell>
        </row>
        <row r="1296"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F1298">
            <v>32183589</v>
          </cell>
          <cell r="G1298">
            <v>-24024</v>
          </cell>
          <cell r="H1298">
            <v>32159565</v>
          </cell>
          <cell r="I1298">
            <v>0</v>
          </cell>
          <cell r="J1298">
            <v>32159565</v>
          </cell>
          <cell r="K1298">
            <v>21016952</v>
          </cell>
        </row>
        <row r="1299"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212500</v>
          </cell>
        </row>
        <row r="1300">
          <cell r="F1300">
            <v>66199872</v>
          </cell>
          <cell r="G1300">
            <v>-32053939</v>
          </cell>
          <cell r="H1300">
            <v>34145933</v>
          </cell>
          <cell r="I1300">
            <v>0</v>
          </cell>
          <cell r="J1300">
            <v>34145933</v>
          </cell>
          <cell r="K1300">
            <v>0</v>
          </cell>
        </row>
        <row r="1301"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F1303">
            <v>99747084</v>
          </cell>
          <cell r="G1303">
            <v>-32463173</v>
          </cell>
          <cell r="H1303">
            <v>67283911</v>
          </cell>
          <cell r="I1303">
            <v>0</v>
          </cell>
          <cell r="J1303">
            <v>67283911</v>
          </cell>
          <cell r="K1303">
            <v>21229452</v>
          </cell>
        </row>
        <row r="1304">
          <cell r="F1304">
            <v>-1490411</v>
          </cell>
          <cell r="G1304">
            <v>0</v>
          </cell>
          <cell r="H1304">
            <v>-1490411</v>
          </cell>
          <cell r="I1304">
            <v>0</v>
          </cell>
          <cell r="J1304">
            <v>-1490411</v>
          </cell>
          <cell r="K1304">
            <v>-309045</v>
          </cell>
        </row>
        <row r="1305"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F1307">
            <v>252745920</v>
          </cell>
          <cell r="G1307">
            <v>30672143</v>
          </cell>
          <cell r="H1307">
            <v>283418063</v>
          </cell>
          <cell r="I1307">
            <v>0</v>
          </cell>
          <cell r="J1307">
            <v>283418063</v>
          </cell>
          <cell r="K1307">
            <v>257579779</v>
          </cell>
        </row>
        <row r="1308">
          <cell r="F1308">
            <v>673560065</v>
          </cell>
          <cell r="G1308">
            <v>129585</v>
          </cell>
          <cell r="H1308">
            <v>673689650</v>
          </cell>
          <cell r="I1308">
            <v>0</v>
          </cell>
          <cell r="J1308">
            <v>673689650</v>
          </cell>
          <cell r="K1308">
            <v>668768926</v>
          </cell>
        </row>
        <row r="1309">
          <cell r="F1309">
            <v>673560065</v>
          </cell>
          <cell r="G1309">
            <v>129585</v>
          </cell>
          <cell r="H1309">
            <v>673689650</v>
          </cell>
          <cell r="I1309">
            <v>0</v>
          </cell>
          <cell r="J1309">
            <v>673689650</v>
          </cell>
          <cell r="K1309">
            <v>668768926</v>
          </cell>
        </row>
        <row r="1310">
          <cell r="F1310">
            <v>472857595</v>
          </cell>
          <cell r="G1310">
            <v>31089621</v>
          </cell>
          <cell r="H1310">
            <v>503947216</v>
          </cell>
          <cell r="I1310">
            <v>0</v>
          </cell>
          <cell r="J1310">
            <v>503947216</v>
          </cell>
          <cell r="K1310">
            <v>422878922</v>
          </cell>
        </row>
        <row r="1311"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1676373130</v>
          </cell>
        </row>
        <row r="1312"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1676373130</v>
          </cell>
        </row>
        <row r="1313"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F1314">
            <v>114471533</v>
          </cell>
          <cell r="G1314">
            <v>22003</v>
          </cell>
          <cell r="H1314">
            <v>114493536</v>
          </cell>
          <cell r="I1314">
            <v>0</v>
          </cell>
          <cell r="J1314">
            <v>114493536</v>
          </cell>
          <cell r="K1314">
            <v>398556892</v>
          </cell>
        </row>
        <row r="1315">
          <cell r="F1315">
            <v>7779288</v>
          </cell>
          <cell r="G1315">
            <v>-151588</v>
          </cell>
          <cell r="H1315">
            <v>7627700</v>
          </cell>
          <cell r="I1315">
            <v>0</v>
          </cell>
          <cell r="J1315">
            <v>7627700</v>
          </cell>
          <cell r="K1315">
            <v>3690299</v>
          </cell>
        </row>
        <row r="1316">
          <cell r="F1316">
            <v>122250821</v>
          </cell>
          <cell r="G1316">
            <v>-129585</v>
          </cell>
          <cell r="H1316">
            <v>122121236</v>
          </cell>
          <cell r="I1316">
            <v>0</v>
          </cell>
          <cell r="J1316">
            <v>122121236</v>
          </cell>
          <cell r="K1316">
            <v>402247191</v>
          </cell>
        </row>
        <row r="1317">
          <cell r="F1317">
            <v>66199872</v>
          </cell>
          <cell r="G1317">
            <v>-32053939</v>
          </cell>
          <cell r="H1317">
            <v>34145933</v>
          </cell>
          <cell r="I1317">
            <v>0</v>
          </cell>
          <cell r="J1317">
            <v>34145933</v>
          </cell>
          <cell r="K1317">
            <v>0</v>
          </cell>
        </row>
        <row r="1318">
          <cell r="F1318">
            <v>632756652</v>
          </cell>
          <cell r="G1318">
            <v>21059674</v>
          </cell>
          <cell r="H1318">
            <v>653816326</v>
          </cell>
          <cell r="I1318">
            <v>0</v>
          </cell>
          <cell r="J1318">
            <v>653816326</v>
          </cell>
          <cell r="K1318">
            <v>538925710</v>
          </cell>
        </row>
        <row r="1319">
          <cell r="F1319">
            <v>0</v>
          </cell>
          <cell r="G1319">
            <v>-184609132</v>
          </cell>
          <cell r="H1319">
            <v>-184609132</v>
          </cell>
          <cell r="I1319">
            <v>0</v>
          </cell>
          <cell r="J1319">
            <v>-184609132</v>
          </cell>
          <cell r="K1319">
            <v>-229368747</v>
          </cell>
        </row>
        <row r="1320">
          <cell r="F1320">
            <v>0</v>
          </cell>
          <cell r="G1320">
            <v>83205076</v>
          </cell>
          <cell r="H1320">
            <v>83205076</v>
          </cell>
          <cell r="I1320">
            <v>0</v>
          </cell>
          <cell r="J1320">
            <v>83205076</v>
          </cell>
          <cell r="K1320">
            <v>71013510</v>
          </cell>
        </row>
        <row r="1321">
          <cell r="F1321">
            <v>0</v>
          </cell>
          <cell r="G1321">
            <v>-13486561</v>
          </cell>
          <cell r="H1321">
            <v>-13486561</v>
          </cell>
          <cell r="I1321">
            <v>0</v>
          </cell>
          <cell r="J1321">
            <v>-13486561</v>
          </cell>
          <cell r="K1321">
            <v>0</v>
          </cell>
        </row>
        <row r="1322">
          <cell r="F1322">
            <v>632756652</v>
          </cell>
          <cell r="G1322">
            <v>-93830943</v>
          </cell>
          <cell r="H1322">
            <v>538925709</v>
          </cell>
          <cell r="I1322">
            <v>0</v>
          </cell>
          <cell r="J1322">
            <v>538925709</v>
          </cell>
          <cell r="K1322">
            <v>380570473</v>
          </cell>
        </row>
        <row r="1323"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F1324">
            <v>0</v>
          </cell>
          <cell r="G1324">
            <v>184609132</v>
          </cell>
          <cell r="H1324">
            <v>184609132</v>
          </cell>
          <cell r="I1324">
            <v>0</v>
          </cell>
          <cell r="J1324">
            <v>184609132</v>
          </cell>
          <cell r="K1324">
            <v>229368747</v>
          </cell>
        </row>
        <row r="1325">
          <cell r="F1325">
            <v>0</v>
          </cell>
          <cell r="G1325">
            <v>13486561</v>
          </cell>
          <cell r="H1325">
            <v>13486561</v>
          </cell>
          <cell r="I1325">
            <v>0</v>
          </cell>
          <cell r="J1325">
            <v>13486561</v>
          </cell>
          <cell r="K1325">
            <v>0</v>
          </cell>
        </row>
        <row r="1326">
          <cell r="F1326">
            <v>0</v>
          </cell>
          <cell r="G1326">
            <v>198095693</v>
          </cell>
          <cell r="H1326">
            <v>198095693</v>
          </cell>
          <cell r="I1326">
            <v>0</v>
          </cell>
          <cell r="J1326">
            <v>198095693</v>
          </cell>
          <cell r="K1326">
            <v>229368747</v>
          </cell>
        </row>
        <row r="1327">
          <cell r="F1327">
            <v>673560065</v>
          </cell>
          <cell r="G1327">
            <v>129585</v>
          </cell>
          <cell r="H1327">
            <v>673689650</v>
          </cell>
          <cell r="I1327">
            <v>0</v>
          </cell>
          <cell r="J1327">
            <v>673689650</v>
          </cell>
          <cell r="K1327">
            <v>668768926</v>
          </cell>
        </row>
        <row r="1328">
          <cell r="F1328">
            <v>74705602</v>
          </cell>
          <cell r="G1328">
            <v>25467574.399999999</v>
          </cell>
          <cell r="H1328">
            <v>100173176.40000001</v>
          </cell>
          <cell r="I1328">
            <v>0</v>
          </cell>
          <cell r="J1328">
            <v>100173176.40000001</v>
          </cell>
          <cell r="K1328">
            <v>41138231</v>
          </cell>
        </row>
        <row r="1329">
          <cell r="F1329">
            <v>147122703</v>
          </cell>
          <cell r="G1329">
            <v>7052068.75</v>
          </cell>
          <cell r="H1329">
            <v>154174771.75</v>
          </cell>
          <cell r="I1329">
            <v>0</v>
          </cell>
          <cell r="J1329">
            <v>154174771.75</v>
          </cell>
          <cell r="K1329">
            <v>104979197</v>
          </cell>
        </row>
        <row r="1330">
          <cell r="F1330">
            <v>102518578</v>
          </cell>
          <cell r="G1330">
            <v>12113686.630000001</v>
          </cell>
          <cell r="H1330">
            <v>114632264.63</v>
          </cell>
          <cell r="I1330">
            <v>0</v>
          </cell>
          <cell r="J1330">
            <v>114632264.63</v>
          </cell>
          <cell r="K1330">
            <v>74631442</v>
          </cell>
        </row>
        <row r="1331">
          <cell r="F1331">
            <v>107029351</v>
          </cell>
          <cell r="G1331">
            <v>23564208.079999998</v>
          </cell>
          <cell r="H1331">
            <v>130593559.08</v>
          </cell>
          <cell r="I1331">
            <v>0</v>
          </cell>
          <cell r="J1331">
            <v>130593559.08</v>
          </cell>
          <cell r="K1331">
            <v>53367602</v>
          </cell>
        </row>
        <row r="1332">
          <cell r="F1332">
            <v>224584468</v>
          </cell>
          <cell r="G1332">
            <v>33879371.920000002</v>
          </cell>
          <cell r="H1332">
            <v>258463839.91999999</v>
          </cell>
          <cell r="I1332">
            <v>0</v>
          </cell>
          <cell r="J1332">
            <v>258463839.91999999</v>
          </cell>
          <cell r="K1332">
            <v>122898186</v>
          </cell>
        </row>
        <row r="1333">
          <cell r="F1333">
            <v>567394535</v>
          </cell>
          <cell r="G1333">
            <v>86284522.849999994</v>
          </cell>
          <cell r="H1333">
            <v>653679057.85000002</v>
          </cell>
          <cell r="I1333">
            <v>0</v>
          </cell>
          <cell r="J1333">
            <v>653679057.85000002</v>
          </cell>
          <cell r="K1333">
            <v>472416938</v>
          </cell>
        </row>
        <row r="1334">
          <cell r="F1334">
            <v>192357852</v>
          </cell>
          <cell r="G1334">
            <v>387401682</v>
          </cell>
          <cell r="H1334">
            <v>579759534</v>
          </cell>
          <cell r="I1334">
            <v>0</v>
          </cell>
          <cell r="J1334">
            <v>579759534</v>
          </cell>
          <cell r="K1334">
            <v>175790192</v>
          </cell>
        </row>
        <row r="1335">
          <cell r="F1335">
            <v>61816098</v>
          </cell>
          <cell r="G1335">
            <v>5298306.74</v>
          </cell>
          <cell r="H1335">
            <v>67114404.739999995</v>
          </cell>
          <cell r="I1335">
            <v>0</v>
          </cell>
          <cell r="J1335">
            <v>67114404.739999995</v>
          </cell>
          <cell r="K1335">
            <v>39845871</v>
          </cell>
        </row>
        <row r="1336">
          <cell r="F1336">
            <v>331969</v>
          </cell>
          <cell r="G1336">
            <v>742</v>
          </cell>
          <cell r="H1336">
            <v>332711</v>
          </cell>
          <cell r="I1336">
            <v>0</v>
          </cell>
          <cell r="J1336">
            <v>332711</v>
          </cell>
          <cell r="K1336">
            <v>526177</v>
          </cell>
        </row>
        <row r="1337">
          <cell r="F1337">
            <v>274848705</v>
          </cell>
          <cell r="G1337">
            <v>-161391071.41</v>
          </cell>
          <cell r="H1337">
            <v>113457633.59</v>
          </cell>
          <cell r="I1337">
            <v>0</v>
          </cell>
          <cell r="J1337">
            <v>113457633.59</v>
          </cell>
          <cell r="K1337">
            <v>78800855</v>
          </cell>
        </row>
        <row r="1338">
          <cell r="F1338">
            <v>257056202</v>
          </cell>
          <cell r="G1338">
            <v>-19674189.289999999</v>
          </cell>
          <cell r="H1338">
            <v>237382012.71000001</v>
          </cell>
          <cell r="I1338">
            <v>0</v>
          </cell>
          <cell r="J1338">
            <v>237382012.71000001</v>
          </cell>
          <cell r="K1338">
            <v>124617612</v>
          </cell>
        </row>
        <row r="1339">
          <cell r="F1339">
            <v>115632288</v>
          </cell>
          <cell r="G1339">
            <v>-4346210</v>
          </cell>
          <cell r="H1339">
            <v>111286078</v>
          </cell>
          <cell r="I1339">
            <v>0</v>
          </cell>
          <cell r="J1339">
            <v>111286078</v>
          </cell>
          <cell r="K1339">
            <v>90237785</v>
          </cell>
        </row>
        <row r="1340">
          <cell r="F1340">
            <v>0</v>
          </cell>
          <cell r="G1340">
            <v>51729213</v>
          </cell>
          <cell r="H1340">
            <v>51729213</v>
          </cell>
          <cell r="I1340">
            <v>0</v>
          </cell>
          <cell r="J1340">
            <v>51729213</v>
          </cell>
          <cell r="K1340">
            <v>0</v>
          </cell>
        </row>
        <row r="1341">
          <cell r="F1341">
            <v>0</v>
          </cell>
          <cell r="G1341">
            <v>232334728</v>
          </cell>
          <cell r="H1341">
            <v>232334728</v>
          </cell>
          <cell r="I1341">
            <v>0</v>
          </cell>
          <cell r="J1341">
            <v>232334728</v>
          </cell>
          <cell r="K1341">
            <v>0</v>
          </cell>
        </row>
        <row r="1342"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F1343">
            <v>110250</v>
          </cell>
          <cell r="G1343">
            <v>2529157.33</v>
          </cell>
          <cell r="H1343">
            <v>2639407.33</v>
          </cell>
          <cell r="I1343">
            <v>0</v>
          </cell>
          <cell r="J1343">
            <v>2639407.33</v>
          </cell>
          <cell r="K1343">
            <v>110622</v>
          </cell>
        </row>
        <row r="1344"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F1345">
            <v>164257516</v>
          </cell>
          <cell r="G1345">
            <v>0</v>
          </cell>
          <cell r="H1345">
            <v>164257516</v>
          </cell>
          <cell r="I1345">
            <v>0</v>
          </cell>
          <cell r="J1345">
            <v>164257516</v>
          </cell>
          <cell r="K1345">
            <v>0</v>
          </cell>
        </row>
        <row r="1346">
          <cell r="F1346">
            <v>2289766117</v>
          </cell>
          <cell r="G1346">
            <v>682243791.00000012</v>
          </cell>
          <cell r="H1346">
            <v>2972009908</v>
          </cell>
          <cell r="I1346">
            <v>0</v>
          </cell>
          <cell r="J1346">
            <v>2972009908</v>
          </cell>
          <cell r="K1346">
            <v>1379360710</v>
          </cell>
        </row>
        <row r="1347">
          <cell r="F1347">
            <v>102518578</v>
          </cell>
          <cell r="G1347">
            <v>12113686.630000001</v>
          </cell>
          <cell r="H1347">
            <v>114632264.63</v>
          </cell>
          <cell r="I1347">
            <v>0</v>
          </cell>
          <cell r="J1347">
            <v>114632264.63</v>
          </cell>
          <cell r="K1347">
            <v>74631442</v>
          </cell>
        </row>
        <row r="1348"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F1349">
            <v>224584468</v>
          </cell>
          <cell r="G1349">
            <v>33879371.920000002</v>
          </cell>
          <cell r="H1349">
            <v>258463839.91999999</v>
          </cell>
          <cell r="I1349">
            <v>0</v>
          </cell>
          <cell r="J1349">
            <v>258463839.91999999</v>
          </cell>
          <cell r="K1349">
            <v>122898186</v>
          </cell>
        </row>
        <row r="1350">
          <cell r="F1350">
            <v>87774491</v>
          </cell>
          <cell r="G1350">
            <v>273148847</v>
          </cell>
          <cell r="H1350">
            <v>360923338</v>
          </cell>
          <cell r="I1350">
            <v>0</v>
          </cell>
          <cell r="J1350">
            <v>360923338</v>
          </cell>
          <cell r="K1350">
            <v>87774491</v>
          </cell>
        </row>
        <row r="1351"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F1352">
            <v>0</v>
          </cell>
          <cell r="G1352">
            <v>-273148847</v>
          </cell>
          <cell r="H1352">
            <v>-273148847</v>
          </cell>
          <cell r="I1352">
            <v>0</v>
          </cell>
          <cell r="J1352">
            <v>-273148847</v>
          </cell>
          <cell r="K1352">
            <v>-6444508</v>
          </cell>
        </row>
        <row r="1353">
          <cell r="F1353">
            <v>87774491</v>
          </cell>
          <cell r="G1353">
            <v>0</v>
          </cell>
          <cell r="H1353">
            <v>87774491</v>
          </cell>
          <cell r="I1353">
            <v>0</v>
          </cell>
          <cell r="J1353">
            <v>87774491</v>
          </cell>
          <cell r="K1353">
            <v>81329983</v>
          </cell>
        </row>
        <row r="1354">
          <cell r="F1354">
            <v>274848705</v>
          </cell>
          <cell r="G1354">
            <v>-161391071.41</v>
          </cell>
          <cell r="H1354">
            <v>113457633.59</v>
          </cell>
          <cell r="I1354">
            <v>0</v>
          </cell>
          <cell r="J1354">
            <v>113457633.59</v>
          </cell>
          <cell r="K1354">
            <v>78800855</v>
          </cell>
        </row>
        <row r="1355">
          <cell r="F1355">
            <v>2414750249</v>
          </cell>
          <cell r="G1355">
            <v>86438231</v>
          </cell>
          <cell r="H1355">
            <v>2501188480</v>
          </cell>
          <cell r="I1355">
            <v>0</v>
          </cell>
          <cell r="J1355">
            <v>2501188480</v>
          </cell>
          <cell r="K1355">
            <v>1172208419</v>
          </cell>
        </row>
        <row r="1356">
          <cell r="F1356">
            <v>0</v>
          </cell>
          <cell r="G1356">
            <v>190471126</v>
          </cell>
          <cell r="H1356">
            <v>190471126</v>
          </cell>
          <cell r="I1356">
            <v>0</v>
          </cell>
          <cell r="J1356">
            <v>190471126</v>
          </cell>
          <cell r="K1356">
            <v>0</v>
          </cell>
        </row>
        <row r="1357"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F1358">
            <v>0</v>
          </cell>
          <cell r="G1358">
            <v>-1519441387</v>
          </cell>
          <cell r="H1358">
            <v>-1519441387</v>
          </cell>
          <cell r="I1358">
            <v>0</v>
          </cell>
          <cell r="J1358">
            <v>-1519441387</v>
          </cell>
          <cell r="K1358">
            <v>-154604496</v>
          </cell>
        </row>
        <row r="1359">
          <cell r="F1359">
            <v>2414750249</v>
          </cell>
          <cell r="G1359">
            <v>-1242532030</v>
          </cell>
          <cell r="H1359">
            <v>1172218219</v>
          </cell>
          <cell r="I1359">
            <v>0</v>
          </cell>
          <cell r="J1359">
            <v>1172218219</v>
          </cell>
          <cell r="K1359">
            <v>1017603923</v>
          </cell>
        </row>
        <row r="1360">
          <cell r="F1360">
            <v>110250</v>
          </cell>
          <cell r="G1360">
            <v>2529157.33</v>
          </cell>
          <cell r="H1360">
            <v>2639407.33</v>
          </cell>
          <cell r="I1360">
            <v>0</v>
          </cell>
          <cell r="J1360">
            <v>2639407.33</v>
          </cell>
          <cell r="K1360">
            <v>110622</v>
          </cell>
        </row>
        <row r="1361">
          <cell r="F1361">
            <v>869655956</v>
          </cell>
          <cell r="G1361">
            <v>33506446</v>
          </cell>
          <cell r="H1361">
            <v>903162402</v>
          </cell>
          <cell r="I1361">
            <v>0</v>
          </cell>
          <cell r="J1361">
            <v>903162402</v>
          </cell>
          <cell r="K1361">
            <v>537643601</v>
          </cell>
        </row>
        <row r="1362">
          <cell r="F1362">
            <v>1522583317</v>
          </cell>
          <cell r="G1362">
            <v>53598169</v>
          </cell>
          <cell r="H1362">
            <v>1576181486</v>
          </cell>
          <cell r="I1362">
            <v>0</v>
          </cell>
          <cell r="J1362">
            <v>1576181486</v>
          </cell>
          <cell r="K1362">
            <v>1373026850</v>
          </cell>
        </row>
        <row r="1363">
          <cell r="F1363">
            <v>901704983</v>
          </cell>
          <cell r="G1363">
            <v>43560316</v>
          </cell>
          <cell r="H1363">
            <v>945265299</v>
          </cell>
          <cell r="I1363">
            <v>0</v>
          </cell>
          <cell r="J1363">
            <v>945265299</v>
          </cell>
          <cell r="K1363">
            <v>541988152</v>
          </cell>
        </row>
        <row r="1364">
          <cell r="F1364">
            <v>1810092485</v>
          </cell>
          <cell r="G1364">
            <v>11549540</v>
          </cell>
          <cell r="H1364">
            <v>1821642025</v>
          </cell>
          <cell r="I1364">
            <v>0</v>
          </cell>
          <cell r="J1364">
            <v>1821642025</v>
          </cell>
          <cell r="K1364">
            <v>1086793125</v>
          </cell>
        </row>
        <row r="1365">
          <cell r="F1365">
            <v>5928444728</v>
          </cell>
          <cell r="G1365">
            <v>29439865</v>
          </cell>
          <cell r="H1365">
            <v>5957884593</v>
          </cell>
          <cell r="I1365">
            <v>0</v>
          </cell>
          <cell r="J1365">
            <v>5957884593</v>
          </cell>
          <cell r="K1365">
            <v>5388030696</v>
          </cell>
        </row>
        <row r="1366">
          <cell r="F1366">
            <v>1273803013</v>
          </cell>
          <cell r="G1366">
            <v>108560147</v>
          </cell>
          <cell r="H1366">
            <v>1382363160</v>
          </cell>
          <cell r="I1366">
            <v>0</v>
          </cell>
          <cell r="J1366">
            <v>1382363160</v>
          </cell>
          <cell r="K1366">
            <v>953376216</v>
          </cell>
        </row>
        <row r="1367">
          <cell r="F1367">
            <v>33933039</v>
          </cell>
          <cell r="G1367">
            <v>14038328</v>
          </cell>
          <cell r="H1367">
            <v>47971367</v>
          </cell>
          <cell r="I1367">
            <v>0</v>
          </cell>
          <cell r="J1367">
            <v>47971367</v>
          </cell>
          <cell r="K1367">
            <v>22935008</v>
          </cell>
        </row>
        <row r="1368">
          <cell r="F1368">
            <v>46070704</v>
          </cell>
          <cell r="G1368">
            <v>266455</v>
          </cell>
          <cell r="H1368">
            <v>46337159</v>
          </cell>
          <cell r="I1368">
            <v>0</v>
          </cell>
          <cell r="J1368">
            <v>46337159</v>
          </cell>
          <cell r="K1368">
            <v>36573598</v>
          </cell>
        </row>
        <row r="1369">
          <cell r="F1369">
            <v>60850431</v>
          </cell>
          <cell r="G1369">
            <v>8259501</v>
          </cell>
          <cell r="H1369">
            <v>69109932</v>
          </cell>
          <cell r="I1369">
            <v>0</v>
          </cell>
          <cell r="J1369">
            <v>69109932</v>
          </cell>
          <cell r="K1369">
            <v>50525260</v>
          </cell>
        </row>
        <row r="1370">
          <cell r="F1370">
            <v>9536258</v>
          </cell>
          <cell r="G1370">
            <v>1791555</v>
          </cell>
          <cell r="H1370">
            <v>11327813</v>
          </cell>
          <cell r="I1370">
            <v>0</v>
          </cell>
          <cell r="J1370">
            <v>11327813</v>
          </cell>
          <cell r="K1370">
            <v>9536258</v>
          </cell>
        </row>
        <row r="1371">
          <cell r="F1371">
            <v>90301564</v>
          </cell>
          <cell r="G1371">
            <v>80184566</v>
          </cell>
          <cell r="H1371">
            <v>170486130</v>
          </cell>
          <cell r="I1371">
            <v>0</v>
          </cell>
          <cell r="J1371">
            <v>170486130</v>
          </cell>
          <cell r="K1371">
            <v>74884466</v>
          </cell>
        </row>
        <row r="1372">
          <cell r="F1372">
            <v>0</v>
          </cell>
          <cell r="G1372">
            <v>4433086</v>
          </cell>
          <cell r="H1372">
            <v>4433086</v>
          </cell>
          <cell r="I1372">
            <v>0</v>
          </cell>
          <cell r="J1372">
            <v>4433086</v>
          </cell>
          <cell r="K1372">
            <v>19300152</v>
          </cell>
        </row>
        <row r="1373">
          <cell r="F1373">
            <v>0</v>
          </cell>
          <cell r="G1373">
            <v>-1466290472</v>
          </cell>
          <cell r="H1373">
            <v>-1466290472</v>
          </cell>
          <cell r="I1373">
            <v>0</v>
          </cell>
          <cell r="J1373">
            <v>-1466290472</v>
          </cell>
          <cell r="K1373">
            <v>-1361454243</v>
          </cell>
        </row>
        <row r="1374">
          <cell r="F1374">
            <v>0</v>
          </cell>
          <cell r="G1374">
            <v>-1394564243</v>
          </cell>
          <cell r="H1374">
            <v>-1394564243</v>
          </cell>
          <cell r="I1374">
            <v>0</v>
          </cell>
          <cell r="J1374">
            <v>-1394564243</v>
          </cell>
          <cell r="K1374">
            <v>0</v>
          </cell>
        </row>
        <row r="1375">
          <cell r="F1375">
            <v>12546976478</v>
          </cell>
          <cell r="G1375">
            <v>-2471666741</v>
          </cell>
          <cell r="H1375">
            <v>10075309737</v>
          </cell>
          <cell r="I1375">
            <v>0</v>
          </cell>
          <cell r="J1375">
            <v>10075309737</v>
          </cell>
          <cell r="K1375">
            <v>8733159139</v>
          </cell>
        </row>
        <row r="1376">
          <cell r="F1376">
            <v>2414750249</v>
          </cell>
          <cell r="G1376">
            <v>-1242532030</v>
          </cell>
          <cell r="H1376">
            <v>1172218219</v>
          </cell>
          <cell r="I1376">
            <v>0</v>
          </cell>
          <cell r="J1376">
            <v>1172218219</v>
          </cell>
          <cell r="K1376">
            <v>1017603923</v>
          </cell>
        </row>
        <row r="1377">
          <cell r="F1377">
            <v>397596550</v>
          </cell>
          <cell r="G1377">
            <v>18165991</v>
          </cell>
          <cell r="H1377">
            <v>415762541</v>
          </cell>
          <cell r="I1377">
            <v>0</v>
          </cell>
          <cell r="J1377">
            <v>415762541</v>
          </cell>
          <cell r="K1377">
            <v>316240260</v>
          </cell>
        </row>
        <row r="1378">
          <cell r="F1378">
            <v>4995426</v>
          </cell>
          <cell r="G1378">
            <v>0</v>
          </cell>
          <cell r="H1378">
            <v>4995426</v>
          </cell>
          <cell r="I1378">
            <v>0</v>
          </cell>
          <cell r="J1378">
            <v>4995426</v>
          </cell>
          <cell r="K1378">
            <v>2332629</v>
          </cell>
        </row>
        <row r="1379">
          <cell r="F1379">
            <v>30591998</v>
          </cell>
          <cell r="G1379">
            <v>5021181</v>
          </cell>
          <cell r="H1379">
            <v>35613179</v>
          </cell>
          <cell r="I1379">
            <v>0</v>
          </cell>
          <cell r="J1379">
            <v>35613179</v>
          </cell>
          <cell r="K1379">
            <v>21693220</v>
          </cell>
        </row>
        <row r="1380">
          <cell r="F1380">
            <v>0</v>
          </cell>
          <cell r="G1380">
            <v>194960</v>
          </cell>
          <cell r="H1380">
            <v>194960</v>
          </cell>
          <cell r="I1380">
            <v>0</v>
          </cell>
          <cell r="J1380">
            <v>194960</v>
          </cell>
          <cell r="K1380">
            <v>0</v>
          </cell>
        </row>
        <row r="1381">
          <cell r="F1381">
            <v>0</v>
          </cell>
          <cell r="G1381">
            <v>-10251640</v>
          </cell>
          <cell r="H1381">
            <v>-10251640</v>
          </cell>
          <cell r="I1381">
            <v>0</v>
          </cell>
          <cell r="J1381">
            <v>-10251640</v>
          </cell>
          <cell r="K1381">
            <v>0</v>
          </cell>
        </row>
        <row r="1382">
          <cell r="F1382">
            <v>0</v>
          </cell>
          <cell r="G1382">
            <v>-106048356</v>
          </cell>
          <cell r="H1382">
            <v>-106048356</v>
          </cell>
          <cell r="I1382">
            <v>0</v>
          </cell>
          <cell r="J1382">
            <v>-106048356</v>
          </cell>
          <cell r="K1382">
            <v>-80409377</v>
          </cell>
        </row>
        <row r="1383">
          <cell r="F1383">
            <v>433183974</v>
          </cell>
          <cell r="G1383">
            <v>-92917864</v>
          </cell>
          <cell r="H1383">
            <v>340266110</v>
          </cell>
          <cell r="I1383">
            <v>0</v>
          </cell>
          <cell r="J1383">
            <v>340266110</v>
          </cell>
          <cell r="K1383">
            <v>259856732</v>
          </cell>
        </row>
        <row r="1384">
          <cell r="F1384">
            <v>33933039</v>
          </cell>
          <cell r="G1384">
            <v>14038328</v>
          </cell>
          <cell r="H1384">
            <v>47971367</v>
          </cell>
          <cell r="I1384">
            <v>0</v>
          </cell>
          <cell r="J1384">
            <v>47971367</v>
          </cell>
          <cell r="K1384">
            <v>22935008</v>
          </cell>
        </row>
        <row r="1385">
          <cell r="F1385">
            <v>2833599820</v>
          </cell>
          <cell r="G1385">
            <v>-2103492043</v>
          </cell>
          <cell r="H1385">
            <v>730107777</v>
          </cell>
          <cell r="I1385">
            <v>0</v>
          </cell>
          <cell r="J1385">
            <v>730107777</v>
          </cell>
          <cell r="K1385">
            <v>1453726939</v>
          </cell>
        </row>
        <row r="1386">
          <cell r="F1386">
            <v>1584846160</v>
          </cell>
          <cell r="G1386">
            <v>-521618935</v>
          </cell>
          <cell r="H1386">
            <v>1063227225</v>
          </cell>
          <cell r="I1386">
            <v>0</v>
          </cell>
          <cell r="J1386">
            <v>1063227225</v>
          </cell>
          <cell r="K1386">
            <v>721396080</v>
          </cell>
        </row>
        <row r="1387">
          <cell r="F1387">
            <v>123113505</v>
          </cell>
          <cell r="G1387">
            <v>-2378273</v>
          </cell>
          <cell r="H1387">
            <v>120735232</v>
          </cell>
          <cell r="I1387">
            <v>0</v>
          </cell>
          <cell r="J1387">
            <v>120735232</v>
          </cell>
          <cell r="K1387">
            <v>93213113</v>
          </cell>
        </row>
        <row r="1388">
          <cell r="F1388">
            <v>0</v>
          </cell>
          <cell r="G1388">
            <v>-73802564</v>
          </cell>
          <cell r="H1388">
            <v>-73802564</v>
          </cell>
          <cell r="I1388">
            <v>0</v>
          </cell>
          <cell r="J1388">
            <v>-73802564</v>
          </cell>
          <cell r="K1388">
            <v>-320323160</v>
          </cell>
        </row>
        <row r="1389">
          <cell r="F1389">
            <v>0</v>
          </cell>
          <cell r="G1389">
            <v>428068461</v>
          </cell>
          <cell r="H1389">
            <v>428068461</v>
          </cell>
          <cell r="I1389">
            <v>0</v>
          </cell>
          <cell r="J1389">
            <v>428068461</v>
          </cell>
          <cell r="K1389">
            <v>0</v>
          </cell>
        </row>
        <row r="1390">
          <cell r="F1390">
            <v>4541559485</v>
          </cell>
          <cell r="G1390">
            <v>-2273223354</v>
          </cell>
          <cell r="H1390">
            <v>2268336131</v>
          </cell>
          <cell r="I1390">
            <v>0</v>
          </cell>
          <cell r="J1390">
            <v>2268336131</v>
          </cell>
          <cell r="K1390">
            <v>1948012972</v>
          </cell>
        </row>
        <row r="1391">
          <cell r="F1391">
            <v>0</v>
          </cell>
          <cell r="G1391">
            <v>-1394564243</v>
          </cell>
          <cell r="H1391">
            <v>-1394564243</v>
          </cell>
          <cell r="I1391">
            <v>0</v>
          </cell>
          <cell r="J1391">
            <v>-1394564243</v>
          </cell>
          <cell r="K1391">
            <v>0</v>
          </cell>
        </row>
        <row r="1392">
          <cell r="F1392">
            <v>0</v>
          </cell>
          <cell r="G1392">
            <v>-83205076</v>
          </cell>
          <cell r="H1392">
            <v>-83205076</v>
          </cell>
          <cell r="I1392">
            <v>0</v>
          </cell>
          <cell r="J1392">
            <v>-83205076</v>
          </cell>
          <cell r="K1392">
            <v>-71013510</v>
          </cell>
        </row>
        <row r="1393">
          <cell r="F1393">
            <v>0</v>
          </cell>
          <cell r="G1393">
            <v>-83205076</v>
          </cell>
          <cell r="H1393">
            <v>-83205076</v>
          </cell>
          <cell r="I1393">
            <v>0</v>
          </cell>
          <cell r="J1393">
            <v>-83205076</v>
          </cell>
          <cell r="K1393">
            <v>-71013510</v>
          </cell>
        </row>
        <row r="1394">
          <cell r="F1394">
            <v>397596550</v>
          </cell>
          <cell r="G1394">
            <v>18165991</v>
          </cell>
          <cell r="H1394">
            <v>415762541</v>
          </cell>
          <cell r="I1394">
            <v>0</v>
          </cell>
          <cell r="J1394">
            <v>415762541</v>
          </cell>
          <cell r="K1394">
            <v>316240260</v>
          </cell>
        </row>
        <row r="1395">
          <cell r="F1395">
            <v>83532625</v>
          </cell>
          <cell r="G1395">
            <v>0</v>
          </cell>
          <cell r="H1395">
            <v>83532625</v>
          </cell>
          <cell r="I1395">
            <v>0</v>
          </cell>
          <cell r="J1395">
            <v>83532625</v>
          </cell>
          <cell r="K1395">
            <v>83532625</v>
          </cell>
        </row>
        <row r="1396">
          <cell r="F1396">
            <v>83532625</v>
          </cell>
          <cell r="G1396">
            <v>0</v>
          </cell>
          <cell r="H1396">
            <v>83532625</v>
          </cell>
          <cell r="I1396">
            <v>0</v>
          </cell>
          <cell r="J1396">
            <v>83532625</v>
          </cell>
          <cell r="K1396">
            <v>83532625</v>
          </cell>
        </row>
        <row r="1397">
          <cell r="F1397">
            <v>0</v>
          </cell>
          <cell r="G1397">
            <v>194960</v>
          </cell>
          <cell r="H1397">
            <v>194960</v>
          </cell>
          <cell r="I1397">
            <v>0</v>
          </cell>
          <cell r="J1397">
            <v>194960</v>
          </cell>
          <cell r="K1397">
            <v>0</v>
          </cell>
        </row>
        <row r="1398"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F1400">
            <v>433183974</v>
          </cell>
          <cell r="G1400">
            <v>-92917864</v>
          </cell>
          <cell r="H1400">
            <v>340266110</v>
          </cell>
          <cell r="I1400">
            <v>0</v>
          </cell>
          <cell r="J1400">
            <v>340266110</v>
          </cell>
          <cell r="K1400">
            <v>259856732</v>
          </cell>
        </row>
        <row r="1401"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F1402">
            <v>0</v>
          </cell>
          <cell r="G1402">
            <v>273148847</v>
          </cell>
          <cell r="H1402">
            <v>273148847</v>
          </cell>
          <cell r="I1402">
            <v>0</v>
          </cell>
          <cell r="J1402">
            <v>273148847</v>
          </cell>
          <cell r="K1402">
            <v>6444508</v>
          </cell>
        </row>
        <row r="1403"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F1404">
            <v>0</v>
          </cell>
          <cell r="G1404">
            <v>273148847</v>
          </cell>
          <cell r="H1404">
            <v>273148847</v>
          </cell>
          <cell r="I1404">
            <v>0</v>
          </cell>
          <cell r="J1404">
            <v>273148847</v>
          </cell>
          <cell r="K1404">
            <v>6444508</v>
          </cell>
        </row>
        <row r="1405">
          <cell r="F1405">
            <v>0</v>
          </cell>
          <cell r="G1405">
            <v>-73802564</v>
          </cell>
          <cell r="H1405">
            <v>-73802564</v>
          </cell>
          <cell r="I1405">
            <v>0</v>
          </cell>
          <cell r="J1405">
            <v>-73802564</v>
          </cell>
          <cell r="K1405">
            <v>-320323160</v>
          </cell>
        </row>
        <row r="1406"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F1407">
            <v>0</v>
          </cell>
          <cell r="G1407">
            <v>5079453</v>
          </cell>
          <cell r="H1407">
            <v>5079453</v>
          </cell>
          <cell r="I1407">
            <v>0</v>
          </cell>
          <cell r="J1407">
            <v>5079453</v>
          </cell>
          <cell r="K1407">
            <v>154604496</v>
          </cell>
        </row>
        <row r="1408">
          <cell r="F1408">
            <v>0</v>
          </cell>
          <cell r="G1408">
            <v>1514882559</v>
          </cell>
          <cell r="H1408">
            <v>1514882559</v>
          </cell>
          <cell r="I1408">
            <v>0</v>
          </cell>
          <cell r="J1408">
            <v>1514882559</v>
          </cell>
          <cell r="K1408">
            <v>0</v>
          </cell>
        </row>
        <row r="1409"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F1410">
            <v>0</v>
          </cell>
          <cell r="G1410">
            <v>1519962012</v>
          </cell>
          <cell r="H1410">
            <v>1519962012</v>
          </cell>
          <cell r="I1410">
            <v>0</v>
          </cell>
          <cell r="J1410">
            <v>1519962012</v>
          </cell>
          <cell r="K1410">
            <v>154604496</v>
          </cell>
        </row>
        <row r="1411">
          <cell r="F1411">
            <v>0</v>
          </cell>
          <cell r="G1411">
            <v>-83205076</v>
          </cell>
          <cell r="H1411">
            <v>-83205076</v>
          </cell>
          <cell r="I1411">
            <v>0</v>
          </cell>
          <cell r="J1411">
            <v>-83205076</v>
          </cell>
          <cell r="K1411">
            <v>-71013510</v>
          </cell>
        </row>
        <row r="1412">
          <cell r="F1412">
            <v>0</v>
          </cell>
          <cell r="G1412">
            <v>1186443587</v>
          </cell>
          <cell r="H1412">
            <v>1186443587</v>
          </cell>
          <cell r="I1412">
            <v>0</v>
          </cell>
          <cell r="J1412">
            <v>1186443587</v>
          </cell>
          <cell r="K1412">
            <v>0</v>
          </cell>
        </row>
        <row r="1413">
          <cell r="F1413">
            <v>0</v>
          </cell>
          <cell r="G1413">
            <v>366405703</v>
          </cell>
          <cell r="H1413">
            <v>366405703</v>
          </cell>
          <cell r="I1413">
            <v>0</v>
          </cell>
          <cell r="J1413">
            <v>366405703</v>
          </cell>
          <cell r="K1413">
            <v>0</v>
          </cell>
        </row>
        <row r="1414"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</row>
        <row r="1416">
          <cell r="F1416">
            <v>0</v>
          </cell>
          <cell r="G1416">
            <v>1099884769</v>
          </cell>
          <cell r="H1416">
            <v>1099884769</v>
          </cell>
          <cell r="I1416">
            <v>0</v>
          </cell>
          <cell r="J1416">
            <v>1099884769</v>
          </cell>
          <cell r="K1416">
            <v>1361454243</v>
          </cell>
        </row>
        <row r="1417">
          <cell r="F1417">
            <v>0</v>
          </cell>
          <cell r="G1417">
            <v>208120656</v>
          </cell>
          <cell r="H1417">
            <v>208120656</v>
          </cell>
          <cell r="I1417">
            <v>0</v>
          </cell>
          <cell r="J1417">
            <v>208120656</v>
          </cell>
          <cell r="K1417">
            <v>0</v>
          </cell>
        </row>
        <row r="1418">
          <cell r="F1418">
            <v>0</v>
          </cell>
          <cell r="G1418">
            <v>2860854715</v>
          </cell>
          <cell r="H1418">
            <v>2860854715</v>
          </cell>
          <cell r="I1418">
            <v>0</v>
          </cell>
          <cell r="J1418">
            <v>2860854715</v>
          </cell>
          <cell r="K1418">
            <v>1361454243</v>
          </cell>
        </row>
        <row r="1419">
          <cell r="F1419">
            <v>0</v>
          </cell>
          <cell r="G1419">
            <v>273148847</v>
          </cell>
          <cell r="H1419">
            <v>273148847</v>
          </cell>
          <cell r="I1419">
            <v>0</v>
          </cell>
          <cell r="J1419">
            <v>273148847</v>
          </cell>
          <cell r="K1419">
            <v>6444508</v>
          </cell>
        </row>
        <row r="1420">
          <cell r="F1420">
            <v>0</v>
          </cell>
          <cell r="G1420">
            <v>106048356</v>
          </cell>
          <cell r="H1420">
            <v>106048356</v>
          </cell>
          <cell r="I1420">
            <v>0</v>
          </cell>
          <cell r="J1420">
            <v>106048356</v>
          </cell>
          <cell r="K1420">
            <v>80409377</v>
          </cell>
        </row>
        <row r="1421">
          <cell r="F1421">
            <v>0</v>
          </cell>
          <cell r="G1421">
            <v>10251640</v>
          </cell>
          <cell r="H1421">
            <v>10251640</v>
          </cell>
          <cell r="I1421">
            <v>0</v>
          </cell>
          <cell r="J1421">
            <v>10251640</v>
          </cell>
          <cell r="K1421">
            <v>0</v>
          </cell>
        </row>
        <row r="1422">
          <cell r="F1422">
            <v>0</v>
          </cell>
          <cell r="G1422">
            <v>116299996</v>
          </cell>
          <cell r="H1422">
            <v>116299996</v>
          </cell>
          <cell r="I1422">
            <v>0</v>
          </cell>
          <cell r="J1422">
            <v>116299996</v>
          </cell>
          <cell r="K1422">
            <v>80409377</v>
          </cell>
        </row>
        <row r="1423"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F1424">
            <v>0</v>
          </cell>
          <cell r="G1424">
            <v>91431771</v>
          </cell>
          <cell r="H1424">
            <v>91431771</v>
          </cell>
          <cell r="I1424">
            <v>0</v>
          </cell>
          <cell r="J1424">
            <v>91431771</v>
          </cell>
          <cell r="K1424">
            <v>320323160</v>
          </cell>
        </row>
        <row r="1425">
          <cell r="F1425">
            <v>0</v>
          </cell>
          <cell r="G1425">
            <v>-428068461</v>
          </cell>
          <cell r="H1425">
            <v>-428068461</v>
          </cell>
          <cell r="I1425">
            <v>0</v>
          </cell>
          <cell r="J1425">
            <v>-428068461</v>
          </cell>
          <cell r="K1425">
            <v>0</v>
          </cell>
        </row>
        <row r="1426">
          <cell r="F1426">
            <v>0</v>
          </cell>
          <cell r="G1426">
            <v>-336636690</v>
          </cell>
          <cell r="H1426">
            <v>-336636690</v>
          </cell>
          <cell r="I1426">
            <v>0</v>
          </cell>
          <cell r="J1426">
            <v>-336636690</v>
          </cell>
          <cell r="K1426">
            <v>320323160</v>
          </cell>
        </row>
        <row r="1427">
          <cell r="F1427">
            <v>0</v>
          </cell>
          <cell r="G1427">
            <v>1519962012</v>
          </cell>
          <cell r="H1427">
            <v>1519962012</v>
          </cell>
          <cell r="I1427">
            <v>0</v>
          </cell>
          <cell r="J1427">
            <v>1519962012</v>
          </cell>
          <cell r="K1427">
            <v>154604496</v>
          </cell>
        </row>
        <row r="1428"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F1430">
            <v>0</v>
          </cell>
          <cell r="G1430">
            <v>1394564243</v>
          </cell>
          <cell r="H1430">
            <v>1394564243</v>
          </cell>
          <cell r="I1430">
            <v>0</v>
          </cell>
          <cell r="J1430">
            <v>1394564243</v>
          </cell>
          <cell r="K1430">
            <v>0</v>
          </cell>
        </row>
        <row r="1431">
          <cell r="F1431">
            <v>0</v>
          </cell>
          <cell r="G1431">
            <v>-520625</v>
          </cell>
          <cell r="H1431">
            <v>-520625</v>
          </cell>
          <cell r="I1431">
            <v>0</v>
          </cell>
          <cell r="J1431">
            <v>-520625</v>
          </cell>
          <cell r="K1431">
            <v>0</v>
          </cell>
        </row>
        <row r="1432">
          <cell r="F1432">
            <v>0</v>
          </cell>
          <cell r="G1432">
            <v>-520625</v>
          </cell>
          <cell r="H1432">
            <v>-520625</v>
          </cell>
          <cell r="I1432">
            <v>0</v>
          </cell>
          <cell r="J1432">
            <v>-520625</v>
          </cell>
          <cell r="K1432">
            <v>0</v>
          </cell>
        </row>
        <row r="1433">
          <cell r="F1433">
            <v>0</v>
          </cell>
          <cell r="G1433">
            <v>106048356</v>
          </cell>
          <cell r="H1433">
            <v>106048356</v>
          </cell>
          <cell r="I1433">
            <v>0</v>
          </cell>
          <cell r="J1433">
            <v>106048356</v>
          </cell>
          <cell r="K1433">
            <v>80409377</v>
          </cell>
        </row>
        <row r="1434">
          <cell r="F1434">
            <v>0</v>
          </cell>
          <cell r="G1434">
            <v>-4433086</v>
          </cell>
          <cell r="H1434">
            <v>-4433086</v>
          </cell>
          <cell r="I1434">
            <v>0</v>
          </cell>
          <cell r="J1434">
            <v>-4433086</v>
          </cell>
          <cell r="K1434">
            <v>-19300152</v>
          </cell>
        </row>
        <row r="1435">
          <cell r="F1435">
            <v>0</v>
          </cell>
          <cell r="G1435">
            <v>-4433086</v>
          </cell>
          <cell r="H1435">
            <v>-4433086</v>
          </cell>
          <cell r="I1435">
            <v>0</v>
          </cell>
          <cell r="J1435">
            <v>-4433086</v>
          </cell>
          <cell r="K1435">
            <v>-19300152</v>
          </cell>
        </row>
        <row r="1436">
          <cell r="F1436">
            <v>0</v>
          </cell>
          <cell r="G1436">
            <v>116299996</v>
          </cell>
          <cell r="H1436">
            <v>116299996</v>
          </cell>
          <cell r="I1436">
            <v>0</v>
          </cell>
          <cell r="J1436">
            <v>116299996</v>
          </cell>
          <cell r="K1436">
            <v>80409377</v>
          </cell>
        </row>
        <row r="1437">
          <cell r="F1437">
            <v>0</v>
          </cell>
          <cell r="G1437">
            <v>-194960</v>
          </cell>
          <cell r="H1437">
            <v>-194960</v>
          </cell>
          <cell r="I1437">
            <v>0</v>
          </cell>
          <cell r="J1437">
            <v>-194960</v>
          </cell>
          <cell r="K1437">
            <v>0</v>
          </cell>
        </row>
        <row r="1438">
          <cell r="F1438">
            <v>0</v>
          </cell>
          <cell r="G1438">
            <v>-194960</v>
          </cell>
          <cell r="H1438">
            <v>-194960</v>
          </cell>
          <cell r="I1438">
            <v>0</v>
          </cell>
          <cell r="J1438">
            <v>-194960</v>
          </cell>
          <cell r="K1438">
            <v>0</v>
          </cell>
        </row>
        <row r="1439">
          <cell r="F1439">
            <v>0</v>
          </cell>
          <cell r="G1439">
            <v>-336636690</v>
          </cell>
          <cell r="H1439">
            <v>-336636690</v>
          </cell>
          <cell r="I1439">
            <v>0</v>
          </cell>
          <cell r="J1439">
            <v>-336636690</v>
          </cell>
          <cell r="K1439">
            <v>320323160</v>
          </cell>
        </row>
        <row r="1440">
          <cell r="F1440">
            <v>0</v>
          </cell>
          <cell r="G1440">
            <v>-17629207</v>
          </cell>
          <cell r="H1440">
            <v>-17629207</v>
          </cell>
          <cell r="I1440">
            <v>0</v>
          </cell>
          <cell r="J1440">
            <v>-17629207</v>
          </cell>
          <cell r="K1440">
            <v>-1028980</v>
          </cell>
        </row>
        <row r="1441">
          <cell r="F1441">
            <v>0</v>
          </cell>
          <cell r="G1441">
            <v>-17629207</v>
          </cell>
          <cell r="H1441">
            <v>-17629207</v>
          </cell>
          <cell r="I1441">
            <v>0</v>
          </cell>
          <cell r="J1441">
            <v>-17629207</v>
          </cell>
          <cell r="K1441">
            <v>-1028980</v>
          </cell>
        </row>
        <row r="1442"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F1443">
            <v>-496392</v>
          </cell>
          <cell r="G1443">
            <v>-2559470.33</v>
          </cell>
          <cell r="H1443">
            <v>-3055862.33</v>
          </cell>
          <cell r="I1443">
            <v>0</v>
          </cell>
          <cell r="J1443">
            <v>-3055862.33</v>
          </cell>
          <cell r="K1443">
            <v>-386142</v>
          </cell>
        </row>
        <row r="1444">
          <cell r="F1444">
            <v>0</v>
          </cell>
          <cell r="G1444">
            <v>2633434</v>
          </cell>
          <cell r="H1444">
            <v>2633434</v>
          </cell>
          <cell r="I1444">
            <v>0</v>
          </cell>
          <cell r="J1444">
            <v>2633434</v>
          </cell>
          <cell r="K1444">
            <v>110622</v>
          </cell>
        </row>
        <row r="1445"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F1446">
            <v>0</v>
          </cell>
          <cell r="G1446">
            <v>22013</v>
          </cell>
          <cell r="H1446">
            <v>22013</v>
          </cell>
          <cell r="I1446">
            <v>0</v>
          </cell>
          <cell r="J1446">
            <v>22013</v>
          </cell>
          <cell r="K1446">
            <v>0</v>
          </cell>
        </row>
        <row r="1447">
          <cell r="F1447">
            <v>-496392</v>
          </cell>
          <cell r="G1447">
            <v>95976.669999999925</v>
          </cell>
          <cell r="H1447">
            <v>-400415.33000000007</v>
          </cell>
          <cell r="I1447">
            <v>0</v>
          </cell>
          <cell r="J1447">
            <v>-400415.33000000007</v>
          </cell>
          <cell r="K1447">
            <v>-275520</v>
          </cell>
        </row>
        <row r="1448">
          <cell r="F1448">
            <v>0</v>
          </cell>
          <cell r="G1448">
            <v>-4433086</v>
          </cell>
          <cell r="H1448">
            <v>-4433086</v>
          </cell>
          <cell r="I1448">
            <v>0</v>
          </cell>
          <cell r="J1448">
            <v>-4433086</v>
          </cell>
          <cell r="K1448">
            <v>-19300152</v>
          </cell>
        </row>
        <row r="1449">
          <cell r="F1449">
            <v>-284219643</v>
          </cell>
          <cell r="G1449">
            <v>-167452623.40000001</v>
          </cell>
          <cell r="H1449">
            <v>-451672266.39999998</v>
          </cell>
          <cell r="I1449">
            <v>0</v>
          </cell>
          <cell r="J1449">
            <v>-451672266.39999998</v>
          </cell>
          <cell r="K1449">
            <v>-209514041</v>
          </cell>
        </row>
        <row r="1450">
          <cell r="F1450">
            <v>0</v>
          </cell>
          <cell r="G1450">
            <v>122934196</v>
          </cell>
          <cell r="H1450">
            <v>122934196</v>
          </cell>
          <cell r="I1450">
            <v>0</v>
          </cell>
          <cell r="J1450">
            <v>122934196</v>
          </cell>
          <cell r="K1450">
            <v>41138230</v>
          </cell>
        </row>
        <row r="1451">
          <cell r="F1451">
            <v>0</v>
          </cell>
          <cell r="G1451">
            <v>-11453</v>
          </cell>
          <cell r="H1451">
            <v>-11453</v>
          </cell>
          <cell r="I1451">
            <v>0</v>
          </cell>
          <cell r="J1451">
            <v>-11453</v>
          </cell>
          <cell r="K1451">
            <v>0</v>
          </cell>
        </row>
        <row r="1452">
          <cell r="F1452">
            <v>0</v>
          </cell>
          <cell r="G1452">
            <v>119235482</v>
          </cell>
          <cell r="H1452">
            <v>119235482</v>
          </cell>
          <cell r="I1452">
            <v>0</v>
          </cell>
          <cell r="J1452">
            <v>119235482</v>
          </cell>
          <cell r="K1452">
            <v>0</v>
          </cell>
        </row>
        <row r="1453">
          <cell r="F1453">
            <v>-284219643</v>
          </cell>
          <cell r="G1453">
            <v>74705601.599999994</v>
          </cell>
          <cell r="H1453">
            <v>-209514041.39999998</v>
          </cell>
          <cell r="I1453">
            <v>0</v>
          </cell>
          <cell r="J1453">
            <v>-209514041.39999998</v>
          </cell>
          <cell r="K1453">
            <v>-168375811</v>
          </cell>
        </row>
        <row r="1454">
          <cell r="F1454">
            <v>0</v>
          </cell>
          <cell r="G1454">
            <v>-17629207</v>
          </cell>
          <cell r="H1454">
            <v>-17629207</v>
          </cell>
          <cell r="I1454">
            <v>0</v>
          </cell>
          <cell r="J1454">
            <v>-17629207</v>
          </cell>
          <cell r="K1454">
            <v>-1028980</v>
          </cell>
        </row>
        <row r="1455">
          <cell r="F1455">
            <v>-441363903</v>
          </cell>
          <cell r="G1455">
            <v>-58219885.75</v>
          </cell>
          <cell r="H1455">
            <v>-499583788.75</v>
          </cell>
          <cell r="I1455">
            <v>0</v>
          </cell>
          <cell r="J1455">
            <v>-499583788.75</v>
          </cell>
          <cell r="K1455">
            <v>-294241200</v>
          </cell>
        </row>
        <row r="1456">
          <cell r="F1456">
            <v>-1065423180</v>
          </cell>
          <cell r="G1456">
            <v>-219718353.63</v>
          </cell>
          <cell r="H1456">
            <v>-1285141533.6300001</v>
          </cell>
          <cell r="I1456">
            <v>0</v>
          </cell>
          <cell r="J1456">
            <v>-1285141533.6300001</v>
          </cell>
          <cell r="K1456">
            <v>-964054647</v>
          </cell>
        </row>
        <row r="1457">
          <cell r="F1457">
            <v>-481368329</v>
          </cell>
          <cell r="G1457">
            <v>-122009402.08</v>
          </cell>
          <cell r="H1457">
            <v>-603377731.08000004</v>
          </cell>
          <cell r="I1457">
            <v>0</v>
          </cell>
          <cell r="J1457">
            <v>-603377731.08000004</v>
          </cell>
          <cell r="K1457">
            <v>-374338978</v>
          </cell>
        </row>
        <row r="1458">
          <cell r="F1458">
            <v>-1044298123</v>
          </cell>
          <cell r="G1458">
            <v>-218738166.91999999</v>
          </cell>
          <cell r="H1458">
            <v>-1263036289.9200001</v>
          </cell>
          <cell r="I1458">
            <v>0</v>
          </cell>
          <cell r="J1458">
            <v>-1263036289.9200001</v>
          </cell>
          <cell r="K1458">
            <v>-819713656</v>
          </cell>
        </row>
        <row r="1459">
          <cell r="F1459">
            <v>-5945726152</v>
          </cell>
          <cell r="G1459">
            <v>591435917.14999998</v>
          </cell>
          <cell r="H1459">
            <v>-5354290234.8500004</v>
          </cell>
          <cell r="I1459">
            <v>0</v>
          </cell>
          <cell r="J1459">
            <v>-5354290234.8500004</v>
          </cell>
          <cell r="K1459">
            <v>-5378680155</v>
          </cell>
        </row>
        <row r="1460">
          <cell r="F1460">
            <v>-684205263</v>
          </cell>
          <cell r="G1460">
            <v>-868275806</v>
          </cell>
          <cell r="H1460">
            <v>-1552481069</v>
          </cell>
          <cell r="I1460">
            <v>0</v>
          </cell>
          <cell r="J1460">
            <v>-1552481069</v>
          </cell>
          <cell r="K1460">
            <v>-491847412</v>
          </cell>
        </row>
        <row r="1461">
          <cell r="F1461">
            <v>0</v>
          </cell>
          <cell r="G1461">
            <v>1861334230</v>
          </cell>
          <cell r="H1461">
            <v>1861334230</v>
          </cell>
          <cell r="I1461">
            <v>0</v>
          </cell>
          <cell r="J1461">
            <v>1861334230</v>
          </cell>
          <cell r="K1461">
            <v>1004097365</v>
          </cell>
        </row>
        <row r="1462">
          <cell r="F1462">
            <v>0</v>
          </cell>
          <cell r="G1462">
            <v>-1641619</v>
          </cell>
          <cell r="H1462">
            <v>-1641619</v>
          </cell>
          <cell r="I1462">
            <v>0</v>
          </cell>
          <cell r="J1462">
            <v>-1641619</v>
          </cell>
          <cell r="K1462">
            <v>-17554940</v>
          </cell>
        </row>
        <row r="1463">
          <cell r="F1463">
            <v>0</v>
          </cell>
          <cell r="G1463">
            <v>374973831</v>
          </cell>
          <cell r="H1463">
            <v>374973831</v>
          </cell>
          <cell r="I1463">
            <v>0</v>
          </cell>
          <cell r="J1463">
            <v>374973831</v>
          </cell>
          <cell r="K1463">
            <v>0</v>
          </cell>
        </row>
        <row r="1464">
          <cell r="F1464">
            <v>-9662384950</v>
          </cell>
          <cell r="G1464">
            <v>1339140744.77</v>
          </cell>
          <cell r="H1464">
            <v>-8323244205.2299995</v>
          </cell>
          <cell r="I1464">
            <v>0</v>
          </cell>
          <cell r="J1464">
            <v>-8323244205.2299995</v>
          </cell>
          <cell r="K1464">
            <v>-7336333623</v>
          </cell>
        </row>
        <row r="1465">
          <cell r="F1465">
            <v>0</v>
          </cell>
          <cell r="G1465">
            <v>119235482</v>
          </cell>
          <cell r="H1465">
            <v>119235482</v>
          </cell>
          <cell r="I1465">
            <v>0</v>
          </cell>
          <cell r="J1465">
            <v>119235482</v>
          </cell>
          <cell r="K1465">
            <v>0</v>
          </cell>
        </row>
        <row r="1466">
          <cell r="F1466">
            <v>-270265175</v>
          </cell>
          <cell r="G1466">
            <v>-13057359.74</v>
          </cell>
          <cell r="H1466">
            <v>-283322534.74000001</v>
          </cell>
          <cell r="I1466">
            <v>0</v>
          </cell>
          <cell r="J1466">
            <v>-283322534.74000001</v>
          </cell>
          <cell r="K1466">
            <v>-208449078</v>
          </cell>
        </row>
        <row r="1467">
          <cell r="F1467">
            <v>-2374277</v>
          </cell>
          <cell r="G1467">
            <v>5872259</v>
          </cell>
          <cell r="H1467">
            <v>3497982</v>
          </cell>
          <cell r="I1467">
            <v>0</v>
          </cell>
          <cell r="J1467">
            <v>3497982</v>
          </cell>
          <cell r="K1467">
            <v>-2042308</v>
          </cell>
        </row>
        <row r="1468">
          <cell r="F1468">
            <v>0</v>
          </cell>
          <cell r="G1468">
            <v>66363502</v>
          </cell>
          <cell r="H1468">
            <v>66363502</v>
          </cell>
          <cell r="I1468">
            <v>0</v>
          </cell>
          <cell r="J1468">
            <v>66363502</v>
          </cell>
          <cell r="K1468">
            <v>40372047</v>
          </cell>
        </row>
        <row r="1469">
          <cell r="F1469">
            <v>0</v>
          </cell>
          <cell r="G1469">
            <v>-140792</v>
          </cell>
          <cell r="H1469">
            <v>-140792</v>
          </cell>
          <cell r="I1469">
            <v>0</v>
          </cell>
          <cell r="J1469">
            <v>-140792</v>
          </cell>
          <cell r="K1469">
            <v>0</v>
          </cell>
        </row>
        <row r="1470">
          <cell r="F1470">
            <v>0</v>
          </cell>
          <cell r="G1470">
            <v>2088077</v>
          </cell>
          <cell r="H1470">
            <v>2088077</v>
          </cell>
          <cell r="I1470">
            <v>0</v>
          </cell>
          <cell r="J1470">
            <v>2088077</v>
          </cell>
          <cell r="K1470">
            <v>0</v>
          </cell>
        </row>
        <row r="1471">
          <cell r="F1471">
            <v>-272639452</v>
          </cell>
          <cell r="G1471">
            <v>61125686.259999998</v>
          </cell>
          <cell r="H1471">
            <v>-211513765.74000001</v>
          </cell>
          <cell r="I1471">
            <v>0</v>
          </cell>
          <cell r="J1471">
            <v>-211513765.74000001</v>
          </cell>
          <cell r="K1471">
            <v>-170119339</v>
          </cell>
        </row>
        <row r="1472">
          <cell r="F1472">
            <v>-5945726152</v>
          </cell>
          <cell r="G1472">
            <v>580989744.14999998</v>
          </cell>
          <cell r="H1472">
            <v>-5364736407.8500004</v>
          </cell>
          <cell r="I1472">
            <v>0</v>
          </cell>
          <cell r="J1472">
            <v>-5364736407.8500004</v>
          </cell>
          <cell r="K1472">
            <v>-5378680155</v>
          </cell>
        </row>
        <row r="1473">
          <cell r="F1473">
            <v>-1666890422</v>
          </cell>
          <cell r="G1473">
            <v>942103048.40999997</v>
          </cell>
          <cell r="H1473">
            <v>-724787373.59000003</v>
          </cell>
          <cell r="I1473">
            <v>0</v>
          </cell>
          <cell r="J1473">
            <v>-724787373.59000003</v>
          </cell>
          <cell r="K1473">
            <v>-1392041716</v>
          </cell>
        </row>
        <row r="1474">
          <cell r="F1474">
            <v>-531516948</v>
          </cell>
          <cell r="G1474">
            <v>8312045.29</v>
          </cell>
          <cell r="H1474">
            <v>-523204902.70999998</v>
          </cell>
          <cell r="I1474">
            <v>0</v>
          </cell>
          <cell r="J1474">
            <v>-523204902.70999998</v>
          </cell>
          <cell r="K1474">
            <v>-274460747</v>
          </cell>
        </row>
        <row r="1475">
          <cell r="F1475">
            <v>0</v>
          </cell>
          <cell r="G1475">
            <v>306390238.75</v>
          </cell>
          <cell r="H1475">
            <v>306390238.75</v>
          </cell>
          <cell r="I1475">
            <v>0</v>
          </cell>
          <cell r="J1475">
            <v>306390238.75</v>
          </cell>
          <cell r="K1475">
            <v>203418467</v>
          </cell>
        </row>
        <row r="1476">
          <cell r="F1476">
            <v>0</v>
          </cell>
          <cell r="G1476">
            <v>-8550345</v>
          </cell>
          <cell r="H1476">
            <v>-8550345</v>
          </cell>
          <cell r="I1476">
            <v>0</v>
          </cell>
          <cell r="J1476">
            <v>-8550345</v>
          </cell>
          <cell r="K1476">
            <v>-1028980</v>
          </cell>
        </row>
        <row r="1477">
          <cell r="F1477">
            <v>0</v>
          </cell>
          <cell r="G1477">
            <v>-716350081</v>
          </cell>
          <cell r="H1477">
            <v>-716350081</v>
          </cell>
          <cell r="I1477">
            <v>0</v>
          </cell>
          <cell r="J1477">
            <v>-716350081</v>
          </cell>
          <cell r="K1477">
            <v>0</v>
          </cell>
        </row>
        <row r="1478">
          <cell r="F1478">
            <v>-2198407370</v>
          </cell>
          <cell r="G1478">
            <v>531904906.44999981</v>
          </cell>
          <cell r="H1478">
            <v>-1666502463.55</v>
          </cell>
          <cell r="I1478">
            <v>0</v>
          </cell>
          <cell r="J1478">
            <v>-1666502463.55</v>
          </cell>
          <cell r="K1478">
            <v>-1464112976</v>
          </cell>
        </row>
        <row r="1479">
          <cell r="F1479">
            <v>-270265175</v>
          </cell>
          <cell r="G1479">
            <v>-13057359.74</v>
          </cell>
          <cell r="H1479">
            <v>-283322534.74000001</v>
          </cell>
          <cell r="I1479">
            <v>0</v>
          </cell>
          <cell r="J1479">
            <v>-283322534.74000001</v>
          </cell>
          <cell r="K1479">
            <v>-208449078</v>
          </cell>
        </row>
        <row r="1480">
          <cell r="F1480">
            <v>-275203696</v>
          </cell>
          <cell r="G1480">
            <v>3251084</v>
          </cell>
          <cell r="H1480">
            <v>-271952612</v>
          </cell>
          <cell r="I1480">
            <v>0</v>
          </cell>
          <cell r="J1480">
            <v>-271952612</v>
          </cell>
          <cell r="K1480">
            <v>-210639360</v>
          </cell>
        </row>
        <row r="1481">
          <cell r="F1481">
            <v>0</v>
          </cell>
          <cell r="G1481">
            <v>112044339</v>
          </cell>
          <cell r="H1481">
            <v>112044339</v>
          </cell>
          <cell r="I1481">
            <v>0</v>
          </cell>
          <cell r="J1481">
            <v>112044339</v>
          </cell>
          <cell r="K1481">
            <v>90237785</v>
          </cell>
        </row>
        <row r="1482">
          <cell r="F1482">
            <v>0</v>
          </cell>
          <cell r="G1482">
            <v>-51067952</v>
          </cell>
          <cell r="H1482">
            <v>-51067952</v>
          </cell>
          <cell r="I1482">
            <v>0</v>
          </cell>
          <cell r="J1482">
            <v>-51067952</v>
          </cell>
          <cell r="K1482">
            <v>-44957021</v>
          </cell>
        </row>
        <row r="1483">
          <cell r="F1483">
            <v>0</v>
          </cell>
          <cell r="G1483">
            <v>898495</v>
          </cell>
          <cell r="H1483">
            <v>898495</v>
          </cell>
          <cell r="I1483">
            <v>0</v>
          </cell>
          <cell r="J1483">
            <v>898495</v>
          </cell>
          <cell r="K1483">
            <v>0</v>
          </cell>
        </row>
        <row r="1484">
          <cell r="F1484">
            <v>-275203696</v>
          </cell>
          <cell r="G1484">
            <v>65125966</v>
          </cell>
          <cell r="H1484">
            <v>-210077730</v>
          </cell>
          <cell r="I1484">
            <v>0</v>
          </cell>
          <cell r="J1484">
            <v>-210077730</v>
          </cell>
          <cell r="K1484">
            <v>-165358596</v>
          </cell>
        </row>
        <row r="1485">
          <cell r="F1485">
            <v>-272639452</v>
          </cell>
          <cell r="G1485">
            <v>61125686.259999998</v>
          </cell>
          <cell r="H1485">
            <v>-211513765.74000001</v>
          </cell>
          <cell r="I1485">
            <v>0</v>
          </cell>
          <cell r="J1485">
            <v>-211513765.74000001</v>
          </cell>
          <cell r="K1485">
            <v>-170119339</v>
          </cell>
        </row>
        <row r="1486">
          <cell r="F1486">
            <v>0</v>
          </cell>
          <cell r="G1486">
            <v>-2633434</v>
          </cell>
          <cell r="H1486">
            <v>-2633434</v>
          </cell>
          <cell r="I1486">
            <v>0</v>
          </cell>
          <cell r="J1486">
            <v>-2633434</v>
          </cell>
          <cell r="K1486">
            <v>-110622</v>
          </cell>
        </row>
        <row r="1487">
          <cell r="F1487">
            <v>0</v>
          </cell>
          <cell r="G1487">
            <v>-22013</v>
          </cell>
          <cell r="H1487">
            <v>-22013</v>
          </cell>
          <cell r="I1487">
            <v>0</v>
          </cell>
          <cell r="J1487">
            <v>-22013</v>
          </cell>
          <cell r="K1487">
            <v>0</v>
          </cell>
        </row>
        <row r="1488">
          <cell r="F1488">
            <v>0</v>
          </cell>
          <cell r="G1488">
            <v>-2655447</v>
          </cell>
          <cell r="H1488">
            <v>-2655447</v>
          </cell>
          <cell r="I1488">
            <v>0</v>
          </cell>
          <cell r="J1488">
            <v>-2655447</v>
          </cell>
          <cell r="K1488">
            <v>-110622</v>
          </cell>
        </row>
        <row r="1489">
          <cell r="F1489">
            <v>0</v>
          </cell>
          <cell r="G1489">
            <v>-8550345</v>
          </cell>
          <cell r="H1489">
            <v>-8550345</v>
          </cell>
          <cell r="I1489">
            <v>0</v>
          </cell>
          <cell r="J1489">
            <v>-8550345</v>
          </cell>
          <cell r="K1489">
            <v>-1028980</v>
          </cell>
        </row>
        <row r="1490">
          <cell r="F1490">
            <v>0</v>
          </cell>
          <cell r="G1490">
            <v>-122934196</v>
          </cell>
          <cell r="H1490">
            <v>-122934196</v>
          </cell>
          <cell r="I1490">
            <v>0</v>
          </cell>
          <cell r="J1490">
            <v>-122934196</v>
          </cell>
          <cell r="K1490">
            <v>-41138230</v>
          </cell>
        </row>
        <row r="1491">
          <cell r="F1491">
            <v>0</v>
          </cell>
          <cell r="G1491">
            <v>-119235482</v>
          </cell>
          <cell r="H1491">
            <v>-119235482</v>
          </cell>
          <cell r="I1491">
            <v>0</v>
          </cell>
          <cell r="J1491">
            <v>-119235482</v>
          </cell>
          <cell r="K1491">
            <v>0</v>
          </cell>
        </row>
        <row r="1492">
          <cell r="F1492">
            <v>0</v>
          </cell>
          <cell r="G1492">
            <v>-242169678</v>
          </cell>
          <cell r="H1492">
            <v>-242169678</v>
          </cell>
          <cell r="I1492">
            <v>0</v>
          </cell>
          <cell r="J1492">
            <v>-242169678</v>
          </cell>
          <cell r="K1492">
            <v>-41138230</v>
          </cell>
        </row>
        <row r="1493">
          <cell r="F1493">
            <v>-275203696</v>
          </cell>
          <cell r="G1493">
            <v>3251084</v>
          </cell>
          <cell r="H1493">
            <v>-271952612</v>
          </cell>
          <cell r="I1493">
            <v>0</v>
          </cell>
          <cell r="J1493">
            <v>-271952612</v>
          </cell>
          <cell r="K1493">
            <v>-210639360</v>
          </cell>
        </row>
        <row r="1494">
          <cell r="F1494">
            <v>0</v>
          </cell>
          <cell r="G1494">
            <v>-1552481069</v>
          </cell>
          <cell r="H1494">
            <v>-1552481069</v>
          </cell>
          <cell r="I1494">
            <v>0</v>
          </cell>
          <cell r="J1494">
            <v>-1552481069</v>
          </cell>
          <cell r="K1494">
            <v>0</v>
          </cell>
        </row>
        <row r="1495"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F1496">
            <v>0</v>
          </cell>
          <cell r="G1496">
            <v>-308853161</v>
          </cell>
          <cell r="H1496">
            <v>-308853161</v>
          </cell>
          <cell r="I1496">
            <v>0</v>
          </cell>
          <cell r="J1496">
            <v>-308853161</v>
          </cell>
          <cell r="K1496">
            <v>-1004097365</v>
          </cell>
        </row>
        <row r="1497">
          <cell r="F1497">
            <v>0</v>
          </cell>
          <cell r="G1497">
            <v>-374973831</v>
          </cell>
          <cell r="H1497">
            <v>-374973831</v>
          </cell>
          <cell r="I1497">
            <v>0</v>
          </cell>
          <cell r="J1497">
            <v>-374973831</v>
          </cell>
          <cell r="K1497">
            <v>0</v>
          </cell>
        </row>
        <row r="1498">
          <cell r="F1498">
            <v>0</v>
          </cell>
          <cell r="G1498">
            <v>-2236308061</v>
          </cell>
          <cell r="H1498">
            <v>-2236308061</v>
          </cell>
          <cell r="I1498">
            <v>0</v>
          </cell>
          <cell r="J1498">
            <v>-2236308061</v>
          </cell>
          <cell r="K1498">
            <v>-1004097365</v>
          </cell>
        </row>
        <row r="1499">
          <cell r="F1499">
            <v>0</v>
          </cell>
          <cell r="G1499">
            <v>-2633434</v>
          </cell>
          <cell r="H1499">
            <v>-2633434</v>
          </cell>
          <cell r="I1499">
            <v>0</v>
          </cell>
          <cell r="J1499">
            <v>-2633434</v>
          </cell>
          <cell r="K1499">
            <v>-110622</v>
          </cell>
        </row>
        <row r="1500">
          <cell r="F1500">
            <v>0</v>
          </cell>
          <cell r="G1500">
            <v>-66363502</v>
          </cell>
          <cell r="H1500">
            <v>-66363502</v>
          </cell>
          <cell r="I1500">
            <v>0</v>
          </cell>
          <cell r="J1500">
            <v>-66363502</v>
          </cell>
          <cell r="K1500">
            <v>-40372047</v>
          </cell>
        </row>
        <row r="1501">
          <cell r="F1501">
            <v>0</v>
          </cell>
          <cell r="G1501">
            <v>-2088077</v>
          </cell>
          <cell r="H1501">
            <v>-2088077</v>
          </cell>
          <cell r="I1501">
            <v>0</v>
          </cell>
          <cell r="J1501">
            <v>-2088077</v>
          </cell>
          <cell r="K1501">
            <v>0</v>
          </cell>
        </row>
        <row r="1502">
          <cell r="F1502">
            <v>0</v>
          </cell>
          <cell r="G1502">
            <v>-68451579</v>
          </cell>
          <cell r="H1502">
            <v>-68451579</v>
          </cell>
          <cell r="I1502">
            <v>0</v>
          </cell>
          <cell r="J1502">
            <v>-68451579</v>
          </cell>
          <cell r="K1502">
            <v>-40372047</v>
          </cell>
        </row>
        <row r="1503">
          <cell r="F1503">
            <v>0</v>
          </cell>
          <cell r="G1503">
            <v>-122934196</v>
          </cell>
          <cell r="H1503">
            <v>-122934196</v>
          </cell>
          <cell r="I1503">
            <v>0</v>
          </cell>
          <cell r="J1503">
            <v>-122934196</v>
          </cell>
          <cell r="K1503">
            <v>-41138230</v>
          </cell>
        </row>
        <row r="1504">
          <cell r="F1504">
            <v>0</v>
          </cell>
          <cell r="G1504">
            <v>-306390238.75</v>
          </cell>
          <cell r="H1504">
            <v>-306390238.75</v>
          </cell>
          <cell r="I1504">
            <v>0</v>
          </cell>
          <cell r="J1504">
            <v>-306390238.75</v>
          </cell>
          <cell r="K1504">
            <v>-203418467</v>
          </cell>
        </row>
        <row r="1505">
          <cell r="F1505">
            <v>0</v>
          </cell>
          <cell r="G1505">
            <v>716350081</v>
          </cell>
          <cell r="H1505">
            <v>716350081</v>
          </cell>
          <cell r="I1505">
            <v>0</v>
          </cell>
          <cell r="J1505">
            <v>716350081</v>
          </cell>
          <cell r="K1505">
            <v>0</v>
          </cell>
        </row>
        <row r="1506">
          <cell r="F1506">
            <v>0</v>
          </cell>
          <cell r="G1506">
            <v>409959842.25</v>
          </cell>
          <cell r="H1506">
            <v>409959842.25</v>
          </cell>
          <cell r="I1506">
            <v>0</v>
          </cell>
          <cell r="J1506">
            <v>409959842.25</v>
          </cell>
          <cell r="K1506">
            <v>-203418467</v>
          </cell>
        </row>
        <row r="1507">
          <cell r="F1507">
            <v>0</v>
          </cell>
          <cell r="G1507">
            <v>-1861334230</v>
          </cell>
          <cell r="H1507">
            <v>-1861334230</v>
          </cell>
          <cell r="I1507">
            <v>0</v>
          </cell>
          <cell r="J1507">
            <v>-1861334230</v>
          </cell>
          <cell r="K1507">
            <v>-1004097365</v>
          </cell>
        </row>
        <row r="1508">
          <cell r="F1508">
            <v>0</v>
          </cell>
          <cell r="G1508">
            <v>-112044339</v>
          </cell>
          <cell r="H1508">
            <v>-112044339</v>
          </cell>
          <cell r="I1508">
            <v>0</v>
          </cell>
          <cell r="J1508">
            <v>-112044339</v>
          </cell>
          <cell r="K1508">
            <v>-90237785</v>
          </cell>
        </row>
        <row r="1509">
          <cell r="F1509">
            <v>0</v>
          </cell>
          <cell r="G1509">
            <v>-898495</v>
          </cell>
          <cell r="H1509">
            <v>-898495</v>
          </cell>
          <cell r="I1509">
            <v>0</v>
          </cell>
          <cell r="J1509">
            <v>-898495</v>
          </cell>
          <cell r="K1509">
            <v>0</v>
          </cell>
        </row>
        <row r="1510">
          <cell r="F1510">
            <v>0</v>
          </cell>
          <cell r="G1510">
            <v>-112942834</v>
          </cell>
          <cell r="H1510">
            <v>-112942834</v>
          </cell>
          <cell r="I1510">
            <v>0</v>
          </cell>
          <cell r="J1510">
            <v>-112942834</v>
          </cell>
          <cell r="K1510">
            <v>-90237785</v>
          </cell>
        </row>
        <row r="1511">
          <cell r="F1511">
            <v>0</v>
          </cell>
          <cell r="G1511">
            <v>-66363502</v>
          </cell>
          <cell r="H1511">
            <v>-66363502</v>
          </cell>
          <cell r="I1511">
            <v>0</v>
          </cell>
          <cell r="J1511">
            <v>-66363502</v>
          </cell>
          <cell r="K1511">
            <v>-40372047</v>
          </cell>
        </row>
        <row r="1512"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F1514">
            <v>0</v>
          </cell>
          <cell r="G1514">
            <v>-68451579</v>
          </cell>
          <cell r="H1514">
            <v>-68451579</v>
          </cell>
          <cell r="I1514">
            <v>0</v>
          </cell>
          <cell r="J1514">
            <v>-68451579</v>
          </cell>
          <cell r="K1514">
            <v>-40372047</v>
          </cell>
        </row>
        <row r="1515">
          <cell r="F1515">
            <v>0</v>
          </cell>
          <cell r="G1515">
            <v>11453</v>
          </cell>
          <cell r="H1515">
            <v>11453</v>
          </cell>
          <cell r="I1515">
            <v>0</v>
          </cell>
          <cell r="J1515">
            <v>11453</v>
          </cell>
          <cell r="K1515">
            <v>0</v>
          </cell>
        </row>
        <row r="1516">
          <cell r="F1516">
            <v>0</v>
          </cell>
          <cell r="G1516">
            <v>11453</v>
          </cell>
          <cell r="H1516">
            <v>11453</v>
          </cell>
          <cell r="I1516">
            <v>0</v>
          </cell>
          <cell r="J1516">
            <v>11453</v>
          </cell>
          <cell r="K1516">
            <v>0</v>
          </cell>
        </row>
        <row r="1517">
          <cell r="F1517">
            <v>0</v>
          </cell>
          <cell r="G1517">
            <v>409959842.25</v>
          </cell>
          <cell r="H1517">
            <v>409959842.25</v>
          </cell>
          <cell r="I1517">
            <v>0</v>
          </cell>
          <cell r="J1517">
            <v>409959842.25</v>
          </cell>
          <cell r="K1517">
            <v>-203418467</v>
          </cell>
        </row>
        <row r="1518">
          <cell r="F1518">
            <v>0</v>
          </cell>
          <cell r="G1518">
            <v>1641619</v>
          </cell>
          <cell r="H1518">
            <v>1641619</v>
          </cell>
          <cell r="I1518">
            <v>0</v>
          </cell>
          <cell r="J1518">
            <v>1641619</v>
          </cell>
          <cell r="K1518">
            <v>17554940</v>
          </cell>
        </row>
        <row r="1519">
          <cell r="F1519">
            <v>0</v>
          </cell>
          <cell r="G1519">
            <v>1641619</v>
          </cell>
          <cell r="H1519">
            <v>1641619</v>
          </cell>
          <cell r="I1519">
            <v>0</v>
          </cell>
          <cell r="J1519">
            <v>1641619</v>
          </cell>
          <cell r="K1519">
            <v>17554940</v>
          </cell>
        </row>
        <row r="1520">
          <cell r="F1520">
            <v>0</v>
          </cell>
          <cell r="G1520">
            <v>-898495</v>
          </cell>
          <cell r="H1520">
            <v>-898495</v>
          </cell>
          <cell r="I1520">
            <v>0</v>
          </cell>
          <cell r="J1520">
            <v>-898495</v>
          </cell>
          <cell r="K1520">
            <v>0</v>
          </cell>
        </row>
        <row r="1521">
          <cell r="F1521">
            <v>0</v>
          </cell>
          <cell r="G1521">
            <v>140792</v>
          </cell>
          <cell r="H1521">
            <v>140792</v>
          </cell>
          <cell r="I1521">
            <v>0</v>
          </cell>
          <cell r="J1521">
            <v>140792</v>
          </cell>
          <cell r="K1521">
            <v>0</v>
          </cell>
        </row>
        <row r="1522">
          <cell r="F1522">
            <v>0</v>
          </cell>
          <cell r="G1522">
            <v>140792</v>
          </cell>
          <cell r="H1522">
            <v>140792</v>
          </cell>
          <cell r="I1522">
            <v>0</v>
          </cell>
          <cell r="J1522">
            <v>140792</v>
          </cell>
          <cell r="K1522">
            <v>0</v>
          </cell>
        </row>
        <row r="1523"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F1524">
            <v>0</v>
          </cell>
          <cell r="G1524">
            <v>8550345</v>
          </cell>
          <cell r="H1524">
            <v>8550345</v>
          </cell>
          <cell r="I1524">
            <v>0</v>
          </cell>
          <cell r="J1524">
            <v>8550345</v>
          </cell>
          <cell r="K1524">
            <v>1028980</v>
          </cell>
        </row>
        <row r="1525">
          <cell r="F1525">
            <v>0</v>
          </cell>
          <cell r="G1525">
            <v>8550345</v>
          </cell>
          <cell r="H1525">
            <v>8550345</v>
          </cell>
          <cell r="I1525">
            <v>0</v>
          </cell>
          <cell r="J1525">
            <v>8550345</v>
          </cell>
          <cell r="K1525">
            <v>1028980</v>
          </cell>
        </row>
        <row r="1526">
          <cell r="F1526">
            <v>0</v>
          </cell>
          <cell r="G1526">
            <v>11453</v>
          </cell>
          <cell r="H1526">
            <v>11453</v>
          </cell>
          <cell r="I1526">
            <v>0</v>
          </cell>
          <cell r="J1526">
            <v>11453</v>
          </cell>
          <cell r="K1526">
            <v>0</v>
          </cell>
        </row>
        <row r="1527">
          <cell r="F1527">
            <v>0</v>
          </cell>
          <cell r="G1527">
            <v>51067952</v>
          </cell>
          <cell r="H1527">
            <v>51067952</v>
          </cell>
          <cell r="I1527">
            <v>0</v>
          </cell>
          <cell r="J1527">
            <v>51067952</v>
          </cell>
          <cell r="K1527">
            <v>44957021</v>
          </cell>
        </row>
        <row r="1528">
          <cell r="F1528">
            <v>0</v>
          </cell>
          <cell r="G1528">
            <v>51067952</v>
          </cell>
          <cell r="H1528">
            <v>51067952</v>
          </cell>
          <cell r="I1528">
            <v>0</v>
          </cell>
          <cell r="J1528">
            <v>51067952</v>
          </cell>
          <cell r="K1528">
            <v>44957021</v>
          </cell>
        </row>
        <row r="1529">
          <cell r="F1529">
            <v>0</v>
          </cell>
          <cell r="G1529">
            <v>1641619</v>
          </cell>
          <cell r="H1529">
            <v>1641619</v>
          </cell>
          <cell r="I1529">
            <v>0</v>
          </cell>
          <cell r="J1529">
            <v>1641619</v>
          </cell>
          <cell r="K1529">
            <v>17554940</v>
          </cell>
        </row>
        <row r="1530"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F1531">
            <v>0</v>
          </cell>
          <cell r="G1531">
            <v>1641619</v>
          </cell>
          <cell r="H1531">
            <v>1641619</v>
          </cell>
          <cell r="I1531">
            <v>0</v>
          </cell>
          <cell r="J1531">
            <v>1641619</v>
          </cell>
          <cell r="K1531">
            <v>17554940</v>
          </cell>
        </row>
        <row r="1532">
          <cell r="F1532">
            <v>382451969</v>
          </cell>
          <cell r="G1532">
            <v>-50109999</v>
          </cell>
          <cell r="H1532">
            <v>332341970</v>
          </cell>
          <cell r="I1532">
            <v>0</v>
          </cell>
          <cell r="J1532">
            <v>332341970</v>
          </cell>
          <cell r="K1532">
            <v>382451969</v>
          </cell>
        </row>
        <row r="1533"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F1534">
            <v>0</v>
          </cell>
          <cell r="G1534">
            <v>50110000</v>
          </cell>
          <cell r="H1534">
            <v>50110000</v>
          </cell>
          <cell r="I1534">
            <v>0</v>
          </cell>
          <cell r="J1534">
            <v>50110000</v>
          </cell>
          <cell r="K1534">
            <v>0</v>
          </cell>
        </row>
        <row r="1535">
          <cell r="F1535">
            <v>382451969</v>
          </cell>
          <cell r="G1535">
            <v>1</v>
          </cell>
          <cell r="H1535">
            <v>382451970</v>
          </cell>
          <cell r="I1535">
            <v>0</v>
          </cell>
          <cell r="J1535">
            <v>382451970</v>
          </cell>
          <cell r="K1535">
            <v>382451969</v>
          </cell>
        </row>
        <row r="1536">
          <cell r="F1536">
            <v>0</v>
          </cell>
          <cell r="G1536">
            <v>8550345</v>
          </cell>
          <cell r="H1536">
            <v>8550345</v>
          </cell>
          <cell r="I1536">
            <v>0</v>
          </cell>
          <cell r="J1536">
            <v>8550345</v>
          </cell>
          <cell r="K1536">
            <v>1028980</v>
          </cell>
        </row>
        <row r="1537"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F1542">
            <v>0</v>
          </cell>
          <cell r="G1542">
            <v>-50110000</v>
          </cell>
          <cell r="H1542">
            <v>-50110000</v>
          </cell>
          <cell r="I1542">
            <v>0</v>
          </cell>
          <cell r="J1542">
            <v>-50110000</v>
          </cell>
          <cell r="K1542">
            <v>0</v>
          </cell>
        </row>
        <row r="1543">
          <cell r="F1543">
            <v>0</v>
          </cell>
          <cell r="G1543">
            <v>-50110000</v>
          </cell>
          <cell r="H1543">
            <v>-50110000</v>
          </cell>
          <cell r="I1543">
            <v>0</v>
          </cell>
          <cell r="J1543">
            <v>-50110000</v>
          </cell>
          <cell r="K1543">
            <v>0</v>
          </cell>
        </row>
        <row r="1544"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F1545">
            <v>-83532625</v>
          </cell>
          <cell r="G1545">
            <v>0</v>
          </cell>
          <cell r="H1545">
            <v>-83532625</v>
          </cell>
          <cell r="I1545">
            <v>0</v>
          </cell>
          <cell r="J1545">
            <v>-83532625</v>
          </cell>
          <cell r="K1545">
            <v>-83532625</v>
          </cell>
        </row>
        <row r="1546">
          <cell r="F1546">
            <v>-83532625</v>
          </cell>
          <cell r="G1546">
            <v>0</v>
          </cell>
          <cell r="H1546">
            <v>-83532625</v>
          </cell>
          <cell r="I1546">
            <v>0</v>
          </cell>
          <cell r="J1546">
            <v>-83532625</v>
          </cell>
          <cell r="K1546">
            <v>-83532625</v>
          </cell>
        </row>
        <row r="1547">
          <cell r="F1547">
            <v>382451969</v>
          </cell>
          <cell r="G1547">
            <v>1</v>
          </cell>
          <cell r="H1547">
            <v>382451970</v>
          </cell>
          <cell r="I1547">
            <v>0</v>
          </cell>
          <cell r="J1547">
            <v>382451970</v>
          </cell>
          <cell r="K1547">
            <v>382451969</v>
          </cell>
        </row>
        <row r="1548"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F1555">
            <v>0</v>
          </cell>
          <cell r="G1555">
            <v>164257516</v>
          </cell>
          <cell r="H1555">
            <v>164257516</v>
          </cell>
          <cell r="I1555">
            <v>0</v>
          </cell>
          <cell r="J1555">
            <v>164257516</v>
          </cell>
          <cell r="K1555">
            <v>0</v>
          </cell>
        </row>
        <row r="1556">
          <cell r="F1556">
            <v>0</v>
          </cell>
          <cell r="G1556">
            <v>164257516</v>
          </cell>
          <cell r="H1556">
            <v>164257516</v>
          </cell>
          <cell r="I1556">
            <v>0</v>
          </cell>
          <cell r="J1556">
            <v>164257516</v>
          </cell>
          <cell r="K1556">
            <v>0</v>
          </cell>
        </row>
        <row r="1557">
          <cell r="F1557">
            <v>-83532625</v>
          </cell>
          <cell r="G1557">
            <v>0</v>
          </cell>
          <cell r="H1557">
            <v>-83532625</v>
          </cell>
          <cell r="I1557">
            <v>0</v>
          </cell>
          <cell r="J1557">
            <v>-83532625</v>
          </cell>
          <cell r="K1557">
            <v>-83532625</v>
          </cell>
        </row>
        <row r="1558">
          <cell r="F1558">
            <v>0</v>
          </cell>
          <cell r="G1558">
            <v>164257516</v>
          </cell>
          <cell r="H1558">
            <v>164257516</v>
          </cell>
          <cell r="I1558">
            <v>0</v>
          </cell>
          <cell r="J1558">
            <v>164257516</v>
          </cell>
          <cell r="K1558">
            <v>0</v>
          </cell>
        </row>
        <row r="1559">
          <cell r="F1559">
            <v>0</v>
          </cell>
          <cell r="G1559">
            <v>164257516</v>
          </cell>
          <cell r="H1559">
            <v>164257516</v>
          </cell>
          <cell r="I1559">
            <v>0</v>
          </cell>
          <cell r="J1559">
            <v>164257516</v>
          </cell>
          <cell r="K1559">
            <v>0</v>
          </cell>
        </row>
        <row r="1560"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F1561">
            <v>-164257516</v>
          </cell>
          <cell r="G1561">
            <v>164257516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F1562">
            <v>0</v>
          </cell>
          <cell r="G1562">
            <v>-164257516</v>
          </cell>
          <cell r="H1562">
            <v>-164257516</v>
          </cell>
          <cell r="I1562">
            <v>0</v>
          </cell>
          <cell r="J1562">
            <v>-164257516</v>
          </cell>
          <cell r="K1562">
            <v>0</v>
          </cell>
        </row>
        <row r="1563">
          <cell r="F1563">
            <v>0</v>
          </cell>
          <cell r="G1563">
            <v>-164257516</v>
          </cell>
          <cell r="H1563">
            <v>-164257516</v>
          </cell>
          <cell r="I1563">
            <v>0</v>
          </cell>
          <cell r="J1563">
            <v>-164257516</v>
          </cell>
          <cell r="K1563">
            <v>0</v>
          </cell>
        </row>
        <row r="1564">
          <cell r="F1564">
            <v>-164257516</v>
          </cell>
          <cell r="G1564">
            <v>-164257516</v>
          </cell>
          <cell r="H1564">
            <v>-328515032</v>
          </cell>
          <cell r="I1564">
            <v>0</v>
          </cell>
          <cell r="J1564">
            <v>-328515032</v>
          </cell>
          <cell r="K1564">
            <v>0</v>
          </cell>
        </row>
        <row r="1565"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F1567">
            <v>0</v>
          </cell>
          <cell r="G1567">
            <v>164257516</v>
          </cell>
          <cell r="H1567">
            <v>164257516</v>
          </cell>
          <cell r="I1567">
            <v>0</v>
          </cell>
          <cell r="J1567">
            <v>164257516</v>
          </cell>
          <cell r="K1567">
            <v>0</v>
          </cell>
        </row>
        <row r="1568"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F1569">
            <v>0</v>
          </cell>
          <cell r="G1569">
            <v>164257516</v>
          </cell>
          <cell r="H1569">
            <v>164257516</v>
          </cell>
          <cell r="I1569">
            <v>0</v>
          </cell>
          <cell r="J1569">
            <v>164257516</v>
          </cell>
          <cell r="K1569">
            <v>0</v>
          </cell>
        </row>
        <row r="1570"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F1571">
            <v>0</v>
          </cell>
          <cell r="G1571">
            <v>164257516</v>
          </cell>
          <cell r="H1571">
            <v>164257516</v>
          </cell>
          <cell r="I1571">
            <v>0</v>
          </cell>
          <cell r="J1571">
            <v>164257516</v>
          </cell>
          <cell r="K1571">
            <v>0</v>
          </cell>
        </row>
        <row r="1572"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F1573">
            <v>0</v>
          </cell>
          <cell r="G1573">
            <v>-164257516</v>
          </cell>
          <cell r="H1573">
            <v>-164257516</v>
          </cell>
          <cell r="I1573">
            <v>0</v>
          </cell>
          <cell r="J1573">
            <v>-164257516</v>
          </cell>
          <cell r="K1573">
            <v>0</v>
          </cell>
        </row>
        <row r="1574">
          <cell r="F1574">
            <v>0</v>
          </cell>
          <cell r="G1574">
            <v>2519400000</v>
          </cell>
          <cell r="H1574">
            <v>2519400000</v>
          </cell>
          <cell r="I1574">
            <v>0</v>
          </cell>
          <cell r="J1574">
            <v>2519400000</v>
          </cell>
          <cell r="K1574">
            <v>0</v>
          </cell>
        </row>
        <row r="1575">
          <cell r="F1575">
            <v>0</v>
          </cell>
          <cell r="G1575">
            <v>2519400000</v>
          </cell>
          <cell r="H1575">
            <v>2519400000</v>
          </cell>
          <cell r="I1575">
            <v>0</v>
          </cell>
          <cell r="J1575">
            <v>2519400000</v>
          </cell>
          <cell r="K1575">
            <v>0</v>
          </cell>
        </row>
        <row r="1576">
          <cell r="F1576">
            <v>-164257516</v>
          </cell>
          <cell r="G1576">
            <v>-164257516</v>
          </cell>
          <cell r="H1576">
            <v>-328515032</v>
          </cell>
          <cell r="I1576">
            <v>0</v>
          </cell>
          <cell r="J1576">
            <v>-328515032</v>
          </cell>
          <cell r="K1576">
            <v>0</v>
          </cell>
        </row>
        <row r="1577">
          <cell r="F1577">
            <v>0</v>
          </cell>
          <cell r="G1577">
            <v>-2519400000</v>
          </cell>
          <cell r="H1577">
            <v>-2519400000</v>
          </cell>
          <cell r="I1577">
            <v>0</v>
          </cell>
          <cell r="J1577">
            <v>-2519400000</v>
          </cell>
          <cell r="K1577">
            <v>0</v>
          </cell>
        </row>
        <row r="1578">
          <cell r="F1578">
            <v>0</v>
          </cell>
          <cell r="G1578">
            <v>-2519400000</v>
          </cell>
          <cell r="H1578">
            <v>-2519400000</v>
          </cell>
          <cell r="I1578">
            <v>0</v>
          </cell>
          <cell r="J1578">
            <v>-2519400000</v>
          </cell>
          <cell r="K1578">
            <v>0</v>
          </cell>
        </row>
        <row r="1579"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F1584">
            <v>2519400000</v>
          </cell>
          <cell r="G1584">
            <v>-2519400000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F1585">
            <v>0</v>
          </cell>
          <cell r="G1585">
            <v>-2519400000</v>
          </cell>
          <cell r="H1585">
            <v>-2519400000</v>
          </cell>
          <cell r="I1585">
            <v>0</v>
          </cell>
          <cell r="J1585">
            <v>-2519400000</v>
          </cell>
          <cell r="K1585">
            <v>0</v>
          </cell>
        </row>
        <row r="1586">
          <cell r="F1586">
            <v>0</v>
          </cell>
          <cell r="G1586">
            <v>2519400000</v>
          </cell>
          <cell r="H1586">
            <v>2519400000</v>
          </cell>
          <cell r="I1586">
            <v>0</v>
          </cell>
          <cell r="J1586">
            <v>2519400000</v>
          </cell>
          <cell r="K1586">
            <v>0</v>
          </cell>
        </row>
        <row r="1587">
          <cell r="F1587">
            <v>2519400000</v>
          </cell>
          <cell r="G1587">
            <v>-2519400000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F1588">
            <v>0</v>
          </cell>
          <cell r="G1588">
            <v>-2519400000</v>
          </cell>
          <cell r="H1588">
            <v>-2519400000</v>
          </cell>
          <cell r="I1588">
            <v>0</v>
          </cell>
          <cell r="J1588">
            <v>-2519400000</v>
          </cell>
          <cell r="K1588">
            <v>0</v>
          </cell>
        </row>
        <row r="1589">
          <cell r="F1589">
            <v>0</v>
          </cell>
          <cell r="G1589">
            <v>-2519400000</v>
          </cell>
          <cell r="H1589">
            <v>-2519400000</v>
          </cell>
          <cell r="I1589">
            <v>0</v>
          </cell>
          <cell r="J1589">
            <v>-2519400000</v>
          </cell>
          <cell r="K1589">
            <v>0</v>
          </cell>
        </row>
        <row r="1590">
          <cell r="F1590">
            <v>0</v>
          </cell>
          <cell r="G1590">
            <v>-2519400000</v>
          </cell>
          <cell r="H1590">
            <v>-2519400000</v>
          </cell>
          <cell r="I1590">
            <v>0</v>
          </cell>
          <cell r="J1590">
            <v>-2519400000</v>
          </cell>
          <cell r="K1590">
            <v>0</v>
          </cell>
        </row>
        <row r="1591"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F1595">
            <v>2519400000</v>
          </cell>
          <cell r="G1595">
            <v>-2519400000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F1596">
            <v>0</v>
          </cell>
          <cell r="G1596">
            <v>-2519400000</v>
          </cell>
          <cell r="H1596">
            <v>-2519400000</v>
          </cell>
          <cell r="I1596">
            <v>0</v>
          </cell>
          <cell r="J1596">
            <v>-2519400000</v>
          </cell>
          <cell r="K1596">
            <v>0</v>
          </cell>
        </row>
        <row r="1597">
          <cell r="F1597">
            <v>0</v>
          </cell>
          <cell r="G1597">
            <v>2519400000</v>
          </cell>
          <cell r="H1597">
            <v>2519400000</v>
          </cell>
          <cell r="I1597">
            <v>0</v>
          </cell>
          <cell r="J1597">
            <v>2519400000</v>
          </cell>
          <cell r="K1597">
            <v>0</v>
          </cell>
        </row>
        <row r="1598">
          <cell r="F1598">
            <v>2519400000</v>
          </cell>
          <cell r="G1598">
            <v>-2519400000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F1599">
            <v>2519400000</v>
          </cell>
          <cell r="G1599">
            <v>-2519400000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36">
          <cell r="F1636">
            <v>0</v>
          </cell>
          <cell r="G1636">
            <v>-959160794</v>
          </cell>
          <cell r="H1636">
            <v>-959160794</v>
          </cell>
          <cell r="I1636">
            <v>0</v>
          </cell>
          <cell r="J1636">
            <v>-959160794</v>
          </cell>
          <cell r="K1636">
            <v>0</v>
          </cell>
        </row>
        <row r="1637">
          <cell r="F1637">
            <v>0</v>
          </cell>
          <cell r="G1637">
            <v>51729226</v>
          </cell>
          <cell r="H1637">
            <v>51729226</v>
          </cell>
          <cell r="I1637">
            <v>0</v>
          </cell>
          <cell r="J1637">
            <v>51729226</v>
          </cell>
          <cell r="K1637">
            <v>0</v>
          </cell>
        </row>
        <row r="1638">
          <cell r="F1638">
            <v>0</v>
          </cell>
          <cell r="G1638">
            <v>-959160794</v>
          </cell>
          <cell r="H1638">
            <v>-959160794</v>
          </cell>
          <cell r="I1638">
            <v>0</v>
          </cell>
          <cell r="J1638">
            <v>-959160794</v>
          </cell>
          <cell r="K1638">
            <v>0</v>
          </cell>
        </row>
        <row r="1639">
          <cell r="F1639">
            <v>0</v>
          </cell>
          <cell r="G1639">
            <v>51729226</v>
          </cell>
          <cell r="H1639">
            <v>51729226</v>
          </cell>
          <cell r="I1639">
            <v>0</v>
          </cell>
          <cell r="J1639">
            <v>51729226</v>
          </cell>
          <cell r="K1639">
            <v>0</v>
          </cell>
        </row>
        <row r="1640">
          <cell r="F1640">
            <v>0</v>
          </cell>
          <cell r="G1640">
            <v>907431568</v>
          </cell>
          <cell r="H1640">
            <v>907431568</v>
          </cell>
          <cell r="I1640">
            <v>0</v>
          </cell>
          <cell r="J1640">
            <v>907431568</v>
          </cell>
          <cell r="K1640">
            <v>0</v>
          </cell>
        </row>
        <row r="1641"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F1642">
            <v>0</v>
          </cell>
          <cell r="G1642">
            <v>-959160794</v>
          </cell>
          <cell r="H1642">
            <v>-959160794</v>
          </cell>
          <cell r="I1642">
            <v>0</v>
          </cell>
          <cell r="J1642">
            <v>-959160794</v>
          </cell>
          <cell r="K1642">
            <v>0</v>
          </cell>
        </row>
        <row r="1643">
          <cell r="F1643">
            <v>0</v>
          </cell>
          <cell r="G1643">
            <v>-1078918162</v>
          </cell>
          <cell r="H1643">
            <v>-1078918162</v>
          </cell>
          <cell r="I1643">
            <v>0</v>
          </cell>
          <cell r="J1643">
            <v>-1078918162</v>
          </cell>
          <cell r="K1643">
            <v>0</v>
          </cell>
        </row>
        <row r="1644">
          <cell r="F1644">
            <v>0</v>
          </cell>
          <cell r="G1644">
            <v>-110855385</v>
          </cell>
          <cell r="H1644">
            <v>-110855385</v>
          </cell>
          <cell r="I1644">
            <v>0</v>
          </cell>
          <cell r="J1644">
            <v>-110855385</v>
          </cell>
          <cell r="K1644">
            <v>0</v>
          </cell>
        </row>
        <row r="1645">
          <cell r="F1645">
            <v>0</v>
          </cell>
          <cell r="G1645">
            <v>-1189773547</v>
          </cell>
          <cell r="H1645">
            <v>-1189773547</v>
          </cell>
          <cell r="I1645">
            <v>0</v>
          </cell>
          <cell r="J1645">
            <v>-1189773547</v>
          </cell>
          <cell r="K1645">
            <v>0</v>
          </cell>
        </row>
        <row r="1646">
          <cell r="F1646">
            <v>0</v>
          </cell>
          <cell r="G1646">
            <v>-1078918162</v>
          </cell>
          <cell r="H1646">
            <v>-1078918162</v>
          </cell>
          <cell r="I1646">
            <v>0</v>
          </cell>
          <cell r="J1646">
            <v>-1078918162</v>
          </cell>
          <cell r="K1646">
            <v>0</v>
          </cell>
        </row>
        <row r="1647">
          <cell r="F1647">
            <v>0</v>
          </cell>
          <cell r="G1647">
            <v>9503946</v>
          </cell>
          <cell r="H1647">
            <v>9503946</v>
          </cell>
          <cell r="I1647">
            <v>0</v>
          </cell>
          <cell r="J1647">
            <v>9503946</v>
          </cell>
          <cell r="K1647">
            <v>0</v>
          </cell>
        </row>
        <row r="1648">
          <cell r="F1648">
            <v>0</v>
          </cell>
          <cell r="G1648">
            <v>9503946</v>
          </cell>
          <cell r="H1648">
            <v>9503946</v>
          </cell>
          <cell r="I1648">
            <v>0</v>
          </cell>
          <cell r="J1648">
            <v>9503946</v>
          </cell>
          <cell r="K1648">
            <v>0</v>
          </cell>
        </row>
        <row r="1649">
          <cell r="F1649">
            <v>0</v>
          </cell>
          <cell r="G1649">
            <v>-959160794</v>
          </cell>
          <cell r="H1649">
            <v>-959160794</v>
          </cell>
          <cell r="I1649">
            <v>0</v>
          </cell>
          <cell r="J1649">
            <v>-959160794</v>
          </cell>
          <cell r="K1649">
            <v>0</v>
          </cell>
        </row>
        <row r="1650">
          <cell r="F1650">
            <v>0</v>
          </cell>
          <cell r="G1650">
            <v>1539111833</v>
          </cell>
          <cell r="H1650">
            <v>1539111833</v>
          </cell>
          <cell r="I1650">
            <v>0</v>
          </cell>
          <cell r="J1650">
            <v>1539111833</v>
          </cell>
          <cell r="K1650">
            <v>0</v>
          </cell>
        </row>
        <row r="1651">
          <cell r="F1651">
            <v>0</v>
          </cell>
          <cell r="G1651">
            <v>1539111833</v>
          </cell>
          <cell r="H1651">
            <v>1539111833</v>
          </cell>
          <cell r="I1651">
            <v>0</v>
          </cell>
          <cell r="J1651">
            <v>1539111833</v>
          </cell>
          <cell r="K1651">
            <v>0</v>
          </cell>
        </row>
        <row r="1652"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F1653">
            <v>0</v>
          </cell>
          <cell r="G1653">
            <v>-587267633</v>
          </cell>
          <cell r="H1653">
            <v>-587267633</v>
          </cell>
          <cell r="I1653">
            <v>0</v>
          </cell>
          <cell r="J1653">
            <v>-587267633</v>
          </cell>
          <cell r="K1653">
            <v>0</v>
          </cell>
        </row>
        <row r="1654">
          <cell r="F1654">
            <v>0</v>
          </cell>
          <cell r="G1654">
            <v>-587267633</v>
          </cell>
          <cell r="H1654">
            <v>-587267633</v>
          </cell>
          <cell r="I1654">
            <v>0</v>
          </cell>
          <cell r="J1654">
            <v>-587267633</v>
          </cell>
          <cell r="K1654">
            <v>0</v>
          </cell>
        </row>
        <row r="1655">
          <cell r="F1655">
            <v>0</v>
          </cell>
          <cell r="G1655">
            <v>-110855385</v>
          </cell>
          <cell r="H1655">
            <v>-110855385</v>
          </cell>
          <cell r="I1655">
            <v>0</v>
          </cell>
          <cell r="J1655">
            <v>-110855385</v>
          </cell>
          <cell r="K1655">
            <v>0</v>
          </cell>
        </row>
        <row r="1656">
          <cell r="F1656">
            <v>0</v>
          </cell>
          <cell r="G1656">
            <v>587267633</v>
          </cell>
          <cell r="H1656">
            <v>587267633</v>
          </cell>
          <cell r="I1656">
            <v>0</v>
          </cell>
          <cell r="J1656">
            <v>587267633</v>
          </cell>
          <cell r="K1656">
            <v>0</v>
          </cell>
        </row>
        <row r="1657">
          <cell r="F1657">
            <v>0</v>
          </cell>
          <cell r="G1657">
            <v>587267633</v>
          </cell>
          <cell r="H1657">
            <v>587267633</v>
          </cell>
          <cell r="I1657">
            <v>0</v>
          </cell>
          <cell r="J1657">
            <v>587267633</v>
          </cell>
          <cell r="K1657">
            <v>0</v>
          </cell>
        </row>
        <row r="1658">
          <cell r="F1658">
            <v>0</v>
          </cell>
          <cell r="G1658">
            <v>59440785</v>
          </cell>
          <cell r="H1658">
            <v>59440785</v>
          </cell>
          <cell r="I1658">
            <v>0</v>
          </cell>
          <cell r="J1658">
            <v>59440785</v>
          </cell>
          <cell r="K1658">
            <v>0</v>
          </cell>
        </row>
        <row r="1659">
          <cell r="F1659">
            <v>0</v>
          </cell>
          <cell r="G1659">
            <v>-105485000</v>
          </cell>
          <cell r="H1659">
            <v>-105485000</v>
          </cell>
          <cell r="I1659">
            <v>0</v>
          </cell>
          <cell r="J1659">
            <v>-105485000</v>
          </cell>
          <cell r="K1659">
            <v>0</v>
          </cell>
        </row>
        <row r="1660">
          <cell r="F1660">
            <v>0</v>
          </cell>
          <cell r="G1660">
            <v>-105485000</v>
          </cell>
          <cell r="H1660">
            <v>-105485000</v>
          </cell>
          <cell r="I1660">
            <v>0</v>
          </cell>
          <cell r="J1660">
            <v>-105485000</v>
          </cell>
          <cell r="K1660">
            <v>0</v>
          </cell>
        </row>
        <row r="1661">
          <cell r="F1661">
            <v>0</v>
          </cell>
          <cell r="G1661">
            <v>1375705594</v>
          </cell>
          <cell r="H1661">
            <v>1375705594</v>
          </cell>
          <cell r="I1661">
            <v>0</v>
          </cell>
          <cell r="J1661">
            <v>1375705594</v>
          </cell>
          <cell r="K1661">
            <v>0</v>
          </cell>
        </row>
        <row r="1662">
          <cell r="F1662">
            <v>0</v>
          </cell>
          <cell r="G1662">
            <v>-428047497</v>
          </cell>
          <cell r="H1662">
            <v>-428047497</v>
          </cell>
          <cell r="I1662">
            <v>0</v>
          </cell>
          <cell r="J1662">
            <v>-428047497</v>
          </cell>
          <cell r="K1662">
            <v>0</v>
          </cell>
        </row>
        <row r="1663">
          <cell r="F1663">
            <v>0</v>
          </cell>
          <cell r="G1663">
            <v>-428047497</v>
          </cell>
          <cell r="H1663">
            <v>-428047497</v>
          </cell>
          <cell r="I1663">
            <v>0</v>
          </cell>
          <cell r="J1663">
            <v>-428047497</v>
          </cell>
          <cell r="K1663">
            <v>0</v>
          </cell>
        </row>
        <row r="1664">
          <cell r="F1664">
            <v>0</v>
          </cell>
          <cell r="G1664">
            <v>-587267633</v>
          </cell>
          <cell r="H1664">
            <v>-587267633</v>
          </cell>
          <cell r="I1664">
            <v>0</v>
          </cell>
          <cell r="J1664">
            <v>-587267633</v>
          </cell>
          <cell r="K1664">
            <v>0</v>
          </cell>
        </row>
        <row r="1665">
          <cell r="F1665">
            <v>0</v>
          </cell>
          <cell r="G1665">
            <v>166719117</v>
          </cell>
          <cell r="H1665">
            <v>166719117</v>
          </cell>
          <cell r="I1665">
            <v>0</v>
          </cell>
          <cell r="J1665">
            <v>166719117</v>
          </cell>
          <cell r="K1665">
            <v>0</v>
          </cell>
        </row>
        <row r="1666">
          <cell r="F1666">
            <v>0</v>
          </cell>
          <cell r="G1666">
            <v>951300000</v>
          </cell>
          <cell r="H1666">
            <v>951300000</v>
          </cell>
          <cell r="I1666">
            <v>0</v>
          </cell>
          <cell r="J1666">
            <v>951300000</v>
          </cell>
          <cell r="K1666">
            <v>0</v>
          </cell>
        </row>
        <row r="1667">
          <cell r="F1667">
            <v>0</v>
          </cell>
          <cell r="G1667">
            <v>-73015444</v>
          </cell>
          <cell r="H1667">
            <v>-73015444</v>
          </cell>
          <cell r="I1667">
            <v>0</v>
          </cell>
          <cell r="J1667">
            <v>-73015444</v>
          </cell>
          <cell r="K1667">
            <v>0</v>
          </cell>
        </row>
        <row r="1668">
          <cell r="F1668">
            <v>0</v>
          </cell>
          <cell r="G1668">
            <v>73015444</v>
          </cell>
          <cell r="H1668">
            <v>73015444</v>
          </cell>
          <cell r="I1668">
            <v>0</v>
          </cell>
          <cell r="J1668">
            <v>73015444</v>
          </cell>
          <cell r="K1668">
            <v>0</v>
          </cell>
        </row>
        <row r="1669">
          <cell r="F1669">
            <v>0</v>
          </cell>
          <cell r="G1669">
            <v>1118019117</v>
          </cell>
          <cell r="H1669">
            <v>1118019117</v>
          </cell>
          <cell r="I1669">
            <v>0</v>
          </cell>
          <cell r="J1669">
            <v>1118019117</v>
          </cell>
          <cell r="K1669">
            <v>0</v>
          </cell>
        </row>
        <row r="1670">
          <cell r="F1670">
            <v>0</v>
          </cell>
          <cell r="G1670">
            <v>-105485000</v>
          </cell>
          <cell r="H1670">
            <v>-105485000</v>
          </cell>
          <cell r="I1670">
            <v>0</v>
          </cell>
          <cell r="J1670">
            <v>-105485000</v>
          </cell>
          <cell r="K1670">
            <v>0</v>
          </cell>
        </row>
        <row r="1671">
          <cell r="F1671">
            <v>0</v>
          </cell>
          <cell r="G1671">
            <v>978524442</v>
          </cell>
          <cell r="H1671">
            <v>978524442</v>
          </cell>
          <cell r="I1671">
            <v>0</v>
          </cell>
          <cell r="J1671">
            <v>978524442</v>
          </cell>
          <cell r="K1671">
            <v>0</v>
          </cell>
        </row>
        <row r="1672">
          <cell r="F1672">
            <v>0</v>
          </cell>
          <cell r="G1672">
            <v>118062752</v>
          </cell>
          <cell r="H1672">
            <v>118062752</v>
          </cell>
          <cell r="I1672">
            <v>0</v>
          </cell>
          <cell r="J1672">
            <v>118062752</v>
          </cell>
          <cell r="K1672">
            <v>0</v>
          </cell>
        </row>
        <row r="1673">
          <cell r="F1673">
            <v>0</v>
          </cell>
          <cell r="G1673">
            <v>1096587194</v>
          </cell>
          <cell r="H1673">
            <v>1096587194</v>
          </cell>
          <cell r="I1673">
            <v>0</v>
          </cell>
          <cell r="J1673">
            <v>1096587194</v>
          </cell>
          <cell r="K1673">
            <v>0</v>
          </cell>
        </row>
        <row r="1674"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F1675">
            <v>0</v>
          </cell>
          <cell r="G1675">
            <v>1096587194</v>
          </cell>
          <cell r="H1675">
            <v>1096587194</v>
          </cell>
          <cell r="I1675">
            <v>0</v>
          </cell>
          <cell r="J1675">
            <v>1096587194</v>
          </cell>
          <cell r="K1675">
            <v>0</v>
          </cell>
        </row>
        <row r="1676">
          <cell r="F1676">
            <v>0</v>
          </cell>
          <cell r="G1676">
            <v>-1096587194</v>
          </cell>
          <cell r="H1676">
            <v>-1096587194</v>
          </cell>
          <cell r="I1676">
            <v>0</v>
          </cell>
          <cell r="J1676">
            <v>-1096587194</v>
          </cell>
          <cell r="K1676">
            <v>0</v>
          </cell>
        </row>
        <row r="1677"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F1678">
            <v>0</v>
          </cell>
          <cell r="G1678">
            <v>950649273</v>
          </cell>
          <cell r="H1678">
            <v>950649273</v>
          </cell>
          <cell r="I1678">
            <v>0</v>
          </cell>
          <cell r="J1678">
            <v>950649273</v>
          </cell>
          <cell r="K1678">
            <v>0</v>
          </cell>
        </row>
        <row r="1679">
          <cell r="F1679">
            <v>0</v>
          </cell>
          <cell r="G1679">
            <v>-6337028717</v>
          </cell>
          <cell r="H1679">
            <v>-6337028717</v>
          </cell>
          <cell r="I1679">
            <v>0</v>
          </cell>
          <cell r="J1679">
            <v>-6337028717</v>
          </cell>
          <cell r="K1679">
            <v>0</v>
          </cell>
        </row>
        <row r="1680">
          <cell r="F1680">
            <v>0</v>
          </cell>
          <cell r="G1680">
            <v>-6337028717</v>
          </cell>
          <cell r="H1680">
            <v>-6337028717</v>
          </cell>
          <cell r="I1680">
            <v>0</v>
          </cell>
          <cell r="J1680">
            <v>-6337028717</v>
          </cell>
          <cell r="K1680">
            <v>0</v>
          </cell>
        </row>
        <row r="1681">
          <cell r="F1681">
            <v>0</v>
          </cell>
          <cell r="G1681">
            <v>1079576301</v>
          </cell>
          <cell r="H1681">
            <v>1079576301</v>
          </cell>
          <cell r="I1681">
            <v>0</v>
          </cell>
          <cell r="J1681">
            <v>1079576301</v>
          </cell>
          <cell r="K1681">
            <v>0</v>
          </cell>
        </row>
        <row r="1682">
          <cell r="F1682">
            <v>0</v>
          </cell>
          <cell r="G1682">
            <v>-125032762</v>
          </cell>
          <cell r="H1682">
            <v>-125032762</v>
          </cell>
          <cell r="I1682">
            <v>0</v>
          </cell>
          <cell r="J1682">
            <v>-125032762</v>
          </cell>
          <cell r="K1682">
            <v>0</v>
          </cell>
        </row>
        <row r="1683">
          <cell r="F1683">
            <v>0</v>
          </cell>
          <cell r="G1683">
            <v>-146910344</v>
          </cell>
          <cell r="H1683">
            <v>-146910344</v>
          </cell>
          <cell r="I1683">
            <v>0</v>
          </cell>
          <cell r="J1683">
            <v>-146910344</v>
          </cell>
          <cell r="K1683">
            <v>0</v>
          </cell>
        </row>
        <row r="1684">
          <cell r="F1684">
            <v>0</v>
          </cell>
          <cell r="G1684">
            <v>-271943106</v>
          </cell>
          <cell r="H1684">
            <v>-271943106</v>
          </cell>
          <cell r="I1684">
            <v>0</v>
          </cell>
          <cell r="J1684">
            <v>-271943106</v>
          </cell>
          <cell r="K1684">
            <v>0</v>
          </cell>
        </row>
        <row r="1685">
          <cell r="F1685">
            <v>0</v>
          </cell>
          <cell r="G1685">
            <v>17010893</v>
          </cell>
          <cell r="H1685">
            <v>17010893</v>
          </cell>
          <cell r="I1685">
            <v>0</v>
          </cell>
          <cell r="J1685">
            <v>17010893</v>
          </cell>
          <cell r="K1685">
            <v>0</v>
          </cell>
        </row>
        <row r="1686"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</row>
        <row r="1687"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</row>
        <row r="1688">
          <cell r="F1688">
            <v>0</v>
          </cell>
          <cell r="G1688">
            <v>-6337028717</v>
          </cell>
          <cell r="H1688">
            <v>-6337028717</v>
          </cell>
          <cell r="I1688">
            <v>0</v>
          </cell>
          <cell r="J1688">
            <v>-6337028717</v>
          </cell>
          <cell r="K1688">
            <v>0</v>
          </cell>
        </row>
        <row r="1689">
          <cell r="F1689">
            <v>-47151000</v>
          </cell>
          <cell r="G1689">
            <v>11657043</v>
          </cell>
          <cell r="H1689">
            <v>-35493957</v>
          </cell>
          <cell r="I1689">
            <v>0</v>
          </cell>
          <cell r="J1689">
            <v>-35493957</v>
          </cell>
          <cell r="K1689">
            <v>0</v>
          </cell>
        </row>
        <row r="1690">
          <cell r="F1690">
            <v>-47151000</v>
          </cell>
          <cell r="G1690">
            <v>11657043</v>
          </cell>
          <cell r="H1690">
            <v>-35493957</v>
          </cell>
          <cell r="I1690">
            <v>0</v>
          </cell>
          <cell r="J1690">
            <v>-35493957</v>
          </cell>
          <cell r="K1690">
            <v>0</v>
          </cell>
        </row>
        <row r="1691">
          <cell r="F1691">
            <v>0</v>
          </cell>
          <cell r="G1691">
            <v>-125032762</v>
          </cell>
          <cell r="H1691">
            <v>-125032762</v>
          </cell>
          <cell r="I1691">
            <v>0</v>
          </cell>
          <cell r="J1691">
            <v>-125032762</v>
          </cell>
          <cell r="K1691">
            <v>0</v>
          </cell>
        </row>
        <row r="1692">
          <cell r="F1692">
            <v>-287446937</v>
          </cell>
          <cell r="G1692">
            <v>0</v>
          </cell>
          <cell r="H1692">
            <v>-287446937</v>
          </cell>
          <cell r="I1692">
            <v>0</v>
          </cell>
          <cell r="J1692">
            <v>-287446937</v>
          </cell>
          <cell r="K1692">
            <v>-167902622</v>
          </cell>
        </row>
        <row r="1693">
          <cell r="F1693">
            <v>-528959743</v>
          </cell>
          <cell r="G1693">
            <v>-17315433</v>
          </cell>
          <cell r="H1693">
            <v>-546275176</v>
          </cell>
          <cell r="I1693">
            <v>0</v>
          </cell>
          <cell r="J1693">
            <v>-546275176</v>
          </cell>
          <cell r="K1693">
            <v>-363988000</v>
          </cell>
        </row>
        <row r="1694">
          <cell r="F1694">
            <v>828652747</v>
          </cell>
          <cell r="G1694">
            <v>0</v>
          </cell>
          <cell r="H1694">
            <v>828652747</v>
          </cell>
          <cell r="I1694">
            <v>0</v>
          </cell>
          <cell r="J1694">
            <v>828652747</v>
          </cell>
          <cell r="K1694">
            <v>550540752</v>
          </cell>
        </row>
        <row r="1695"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167902622</v>
          </cell>
        </row>
        <row r="1696"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-191785118</v>
          </cell>
        </row>
        <row r="1697"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F1698">
            <v>12246067</v>
          </cell>
          <cell r="G1698">
            <v>-17315433</v>
          </cell>
          <cell r="H1698">
            <v>-5069366</v>
          </cell>
          <cell r="I1698">
            <v>0</v>
          </cell>
          <cell r="J1698">
            <v>-5069366</v>
          </cell>
          <cell r="K1698">
            <v>-5232366</v>
          </cell>
        </row>
        <row r="1699">
          <cell r="F1699">
            <v>-287446937</v>
          </cell>
          <cell r="G1699">
            <v>0</v>
          </cell>
          <cell r="H1699">
            <v>-287446937</v>
          </cell>
          <cell r="I1699">
            <v>0</v>
          </cell>
          <cell r="J1699">
            <v>-287446937</v>
          </cell>
          <cell r="K1699">
            <v>-167902622</v>
          </cell>
        </row>
        <row r="1700">
          <cell r="F1700">
            <v>-865057149</v>
          </cell>
          <cell r="G1700">
            <v>-1891628106.9200001</v>
          </cell>
          <cell r="H1700">
            <v>-2756685255.9200001</v>
          </cell>
          <cell r="I1700">
            <v>0</v>
          </cell>
          <cell r="J1700">
            <v>-2756685255.9200001</v>
          </cell>
          <cell r="K1700">
            <v>-759818918</v>
          </cell>
        </row>
        <row r="1701">
          <cell r="F1701">
            <v>-865057149</v>
          </cell>
          <cell r="G1701">
            <v>-1891628106.9200001</v>
          </cell>
          <cell r="H1701">
            <v>-2756685255.9200001</v>
          </cell>
          <cell r="I1701">
            <v>0</v>
          </cell>
          <cell r="J1701">
            <v>-2756685255.9200001</v>
          </cell>
          <cell r="K1701">
            <v>-759818918</v>
          </cell>
        </row>
        <row r="1702"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167902622</v>
          </cell>
        </row>
        <row r="1703">
          <cell r="F1703">
            <v>2499874437</v>
          </cell>
          <cell r="G1703">
            <v>468839310</v>
          </cell>
          <cell r="H1703">
            <v>2968713747</v>
          </cell>
          <cell r="I1703">
            <v>0</v>
          </cell>
          <cell r="J1703">
            <v>2968713747</v>
          </cell>
          <cell r="K1703">
            <v>0</v>
          </cell>
        </row>
        <row r="1704">
          <cell r="F1704">
            <v>2499874437</v>
          </cell>
          <cell r="G1704">
            <v>468839310</v>
          </cell>
          <cell r="H1704">
            <v>2968713747</v>
          </cell>
          <cell r="I1704">
            <v>0</v>
          </cell>
          <cell r="J1704">
            <v>2968713747</v>
          </cell>
          <cell r="K1704">
            <v>0</v>
          </cell>
        </row>
        <row r="1705">
          <cell r="F1705">
            <v>12246067</v>
          </cell>
          <cell r="G1705">
            <v>-17315433</v>
          </cell>
          <cell r="H1705">
            <v>-5069366</v>
          </cell>
          <cell r="I1705">
            <v>0</v>
          </cell>
          <cell r="J1705">
            <v>-5069366</v>
          </cell>
          <cell r="K1705">
            <v>-5232366</v>
          </cell>
        </row>
        <row r="1706"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</row>
        <row r="1707">
          <cell r="F1707">
            <v>-865057149</v>
          </cell>
          <cell r="G1707">
            <v>-1651487319</v>
          </cell>
          <cell r="H1707">
            <v>-2516544468</v>
          </cell>
          <cell r="I1707">
            <v>0</v>
          </cell>
          <cell r="J1707">
            <v>-2516544468</v>
          </cell>
          <cell r="K1707">
            <v>-759818918</v>
          </cell>
        </row>
        <row r="1708">
          <cell r="F1708">
            <v>34397260</v>
          </cell>
          <cell r="G1708">
            <v>4910959</v>
          </cell>
          <cell r="H1708">
            <v>39308219</v>
          </cell>
          <cell r="I1708">
            <v>0</v>
          </cell>
          <cell r="J1708">
            <v>39308219</v>
          </cell>
          <cell r="K1708">
            <v>0</v>
          </cell>
        </row>
        <row r="1709">
          <cell r="F1709">
            <v>34397260</v>
          </cell>
          <cell r="G1709">
            <v>4910959</v>
          </cell>
          <cell r="H1709">
            <v>39308219</v>
          </cell>
          <cell r="I1709">
            <v>0</v>
          </cell>
          <cell r="J1709">
            <v>39308219</v>
          </cell>
          <cell r="K1709">
            <v>0</v>
          </cell>
        </row>
        <row r="1710">
          <cell r="F1710">
            <v>2499874437</v>
          </cell>
          <cell r="G1710">
            <v>-269617198</v>
          </cell>
          <cell r="H1710">
            <v>2230257239</v>
          </cell>
          <cell r="I1710">
            <v>0</v>
          </cell>
          <cell r="J1710">
            <v>2230257239</v>
          </cell>
          <cell r="K1710">
            <v>0</v>
          </cell>
        </row>
        <row r="1711">
          <cell r="F1711">
            <v>139399484</v>
          </cell>
          <cell r="G1711">
            <v>31881766</v>
          </cell>
          <cell r="H1711">
            <v>171281250</v>
          </cell>
          <cell r="I1711">
            <v>0</v>
          </cell>
          <cell r="J1711">
            <v>171281250</v>
          </cell>
          <cell r="K1711">
            <v>38168588</v>
          </cell>
        </row>
        <row r="1712">
          <cell r="F1712">
            <v>139399484</v>
          </cell>
          <cell r="G1712">
            <v>31881766</v>
          </cell>
          <cell r="H1712">
            <v>171281250</v>
          </cell>
          <cell r="I1712">
            <v>0</v>
          </cell>
          <cell r="J1712">
            <v>171281250</v>
          </cell>
          <cell r="K1712">
            <v>38168588</v>
          </cell>
        </row>
        <row r="1713"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F1714">
            <v>103204873</v>
          </cell>
          <cell r="G1714">
            <v>9528268.1600000001</v>
          </cell>
          <cell r="H1714">
            <v>112733141.16</v>
          </cell>
          <cell r="I1714">
            <v>0</v>
          </cell>
          <cell r="J1714">
            <v>112733141.16</v>
          </cell>
          <cell r="K1714">
            <v>46357362</v>
          </cell>
        </row>
        <row r="1715">
          <cell r="F1715">
            <v>103204873</v>
          </cell>
          <cell r="G1715">
            <v>9528268.1600000001</v>
          </cell>
          <cell r="H1715">
            <v>112733141.16</v>
          </cell>
          <cell r="I1715">
            <v>0</v>
          </cell>
          <cell r="J1715">
            <v>112733141.16</v>
          </cell>
          <cell r="K1715">
            <v>46357362</v>
          </cell>
        </row>
        <row r="1716">
          <cell r="F1716">
            <v>34397260</v>
          </cell>
          <cell r="G1716">
            <v>4910959</v>
          </cell>
          <cell r="H1716">
            <v>39308219</v>
          </cell>
          <cell r="I1716">
            <v>0</v>
          </cell>
          <cell r="J1716">
            <v>39308219</v>
          </cell>
          <cell r="K1716">
            <v>0</v>
          </cell>
        </row>
        <row r="1717">
          <cell r="F1717">
            <v>235010898</v>
          </cell>
          <cell r="G1717">
            <v>48295819.18</v>
          </cell>
          <cell r="H1717">
            <v>283306717.18000001</v>
          </cell>
          <cell r="I1717">
            <v>0</v>
          </cell>
          <cell r="J1717">
            <v>283306717.18000001</v>
          </cell>
          <cell r="K1717">
            <v>87442347</v>
          </cell>
        </row>
        <row r="1718">
          <cell r="F1718">
            <v>34068704</v>
          </cell>
          <cell r="G1718">
            <v>6606822</v>
          </cell>
          <cell r="H1718">
            <v>40675526</v>
          </cell>
          <cell r="I1718">
            <v>0</v>
          </cell>
          <cell r="J1718">
            <v>40675526</v>
          </cell>
          <cell r="K1718">
            <v>32813621</v>
          </cell>
        </row>
        <row r="1719">
          <cell r="F1719">
            <v>27348203</v>
          </cell>
          <cell r="G1719">
            <v>1697037</v>
          </cell>
          <cell r="H1719">
            <v>29045240</v>
          </cell>
          <cell r="I1719">
            <v>0</v>
          </cell>
          <cell r="J1719">
            <v>29045240</v>
          </cell>
          <cell r="K1719">
            <v>12419388</v>
          </cell>
        </row>
        <row r="1720">
          <cell r="F1720">
            <v>28962571</v>
          </cell>
          <cell r="G1720">
            <v>0</v>
          </cell>
          <cell r="H1720">
            <v>28962571</v>
          </cell>
          <cell r="I1720">
            <v>0</v>
          </cell>
          <cell r="J1720">
            <v>28962571</v>
          </cell>
          <cell r="K1720">
            <v>16169881</v>
          </cell>
        </row>
        <row r="1721">
          <cell r="F1721">
            <v>8068616</v>
          </cell>
          <cell r="G1721">
            <v>689948</v>
          </cell>
          <cell r="H1721">
            <v>8758564</v>
          </cell>
          <cell r="I1721">
            <v>0</v>
          </cell>
          <cell r="J1721">
            <v>8758564</v>
          </cell>
          <cell r="K1721">
            <v>4502677</v>
          </cell>
        </row>
        <row r="1722">
          <cell r="F1722">
            <v>78207560</v>
          </cell>
          <cell r="G1722">
            <v>11297622</v>
          </cell>
          <cell r="H1722">
            <v>89505182</v>
          </cell>
          <cell r="I1722">
            <v>0</v>
          </cell>
          <cell r="J1722">
            <v>89505182</v>
          </cell>
          <cell r="K1722">
            <v>49159145</v>
          </cell>
        </row>
        <row r="1723">
          <cell r="F1723">
            <v>7321070</v>
          </cell>
          <cell r="G1723">
            <v>3949270</v>
          </cell>
          <cell r="H1723">
            <v>11270340</v>
          </cell>
          <cell r="I1723">
            <v>0</v>
          </cell>
          <cell r="J1723">
            <v>11270340</v>
          </cell>
          <cell r="K1723">
            <v>4306105</v>
          </cell>
        </row>
        <row r="1724">
          <cell r="F1724">
            <v>418987622</v>
          </cell>
          <cell r="G1724">
            <v>72536518.180000007</v>
          </cell>
          <cell r="H1724">
            <v>491524140.18000001</v>
          </cell>
          <cell r="I1724">
            <v>0</v>
          </cell>
          <cell r="J1724">
            <v>491524140.18000001</v>
          </cell>
          <cell r="K1724">
            <v>206813164</v>
          </cell>
        </row>
        <row r="1725">
          <cell r="F1725">
            <v>34068704</v>
          </cell>
          <cell r="G1725">
            <v>6550926</v>
          </cell>
          <cell r="H1725">
            <v>40619630</v>
          </cell>
          <cell r="I1725">
            <v>0</v>
          </cell>
          <cell r="J1725">
            <v>40619630</v>
          </cell>
          <cell r="K1725">
            <v>32813621</v>
          </cell>
        </row>
        <row r="1726"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</row>
        <row r="1727"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</row>
        <row r="1728">
          <cell r="F1728">
            <v>8068616</v>
          </cell>
          <cell r="G1728">
            <v>700662</v>
          </cell>
          <cell r="H1728">
            <v>8769278</v>
          </cell>
          <cell r="I1728">
            <v>0</v>
          </cell>
          <cell r="J1728">
            <v>8769278</v>
          </cell>
          <cell r="K1728">
            <v>4502677</v>
          </cell>
        </row>
        <row r="1729">
          <cell r="F1729">
            <v>0</v>
          </cell>
          <cell r="G1729">
            <v>0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</row>
        <row r="1730"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</row>
        <row r="1731">
          <cell r="F1731">
            <v>418987622</v>
          </cell>
          <cell r="G1731">
            <v>24972658</v>
          </cell>
          <cell r="H1731">
            <v>443960280</v>
          </cell>
          <cell r="I1731">
            <v>0</v>
          </cell>
          <cell r="J1731">
            <v>443960280</v>
          </cell>
          <cell r="K1731">
            <v>206813164</v>
          </cell>
        </row>
        <row r="1732"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</row>
        <row r="1736">
          <cell r="F1736">
            <v>0</v>
          </cell>
          <cell r="G1736">
            <v>-4727600000</v>
          </cell>
          <cell r="H1736">
            <v>-4727600000</v>
          </cell>
          <cell r="I1736">
            <v>0</v>
          </cell>
          <cell r="J1736">
            <v>-4727600000</v>
          </cell>
          <cell r="K1736">
            <v>0</v>
          </cell>
        </row>
        <row r="1737">
          <cell r="F1737">
            <v>0</v>
          </cell>
          <cell r="G1737">
            <v>-4727600000</v>
          </cell>
          <cell r="H1737">
            <v>-4727600000</v>
          </cell>
          <cell r="I1737">
            <v>0</v>
          </cell>
          <cell r="J1737">
            <v>-4727600000</v>
          </cell>
          <cell r="K1737">
            <v>0</v>
          </cell>
        </row>
        <row r="1738"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</row>
        <row r="1739">
          <cell r="F1739">
            <v>0</v>
          </cell>
          <cell r="G1739">
            <v>4727600000</v>
          </cell>
          <cell r="H1739">
            <v>4727600000</v>
          </cell>
          <cell r="I1739">
            <v>0</v>
          </cell>
          <cell r="J1739">
            <v>4727600000</v>
          </cell>
          <cell r="K1739">
            <v>0</v>
          </cell>
        </row>
        <row r="1740">
          <cell r="F1740">
            <v>0</v>
          </cell>
          <cell r="G1740">
            <v>4727600000</v>
          </cell>
          <cell r="H1740">
            <v>4727600000</v>
          </cell>
          <cell r="I1740">
            <v>0</v>
          </cell>
          <cell r="J1740">
            <v>4727600000</v>
          </cell>
          <cell r="K1740">
            <v>0</v>
          </cell>
        </row>
        <row r="1741"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</row>
        <row r="1742">
          <cell r="F1742">
            <v>0</v>
          </cell>
          <cell r="G1742">
            <v>-51729226</v>
          </cell>
          <cell r="H1742">
            <v>-51729226</v>
          </cell>
          <cell r="I1742">
            <v>0</v>
          </cell>
          <cell r="J1742">
            <v>-51729226</v>
          </cell>
          <cell r="K1742">
            <v>0</v>
          </cell>
        </row>
        <row r="1743">
          <cell r="F1743">
            <v>0</v>
          </cell>
          <cell r="G1743">
            <v>-907431568</v>
          </cell>
          <cell r="H1743">
            <v>-907431568</v>
          </cell>
          <cell r="I1743">
            <v>0</v>
          </cell>
          <cell r="J1743">
            <v>-907431568</v>
          </cell>
          <cell r="K1743">
            <v>0</v>
          </cell>
        </row>
        <row r="1744">
          <cell r="F1744">
            <v>0</v>
          </cell>
          <cell r="G1744">
            <v>-959160794</v>
          </cell>
          <cell r="H1744">
            <v>-959160794</v>
          </cell>
          <cell r="I1744">
            <v>0</v>
          </cell>
          <cell r="J1744">
            <v>-959160794</v>
          </cell>
          <cell r="K1744">
            <v>0</v>
          </cell>
        </row>
        <row r="1745">
          <cell r="F1745">
            <v>0</v>
          </cell>
          <cell r="G1745">
            <v>-4727600000</v>
          </cell>
          <cell r="H1745">
            <v>-4727600000</v>
          </cell>
          <cell r="I1745">
            <v>0</v>
          </cell>
          <cell r="J1745">
            <v>-4727600000</v>
          </cell>
          <cell r="K1745">
            <v>0</v>
          </cell>
        </row>
        <row r="1746">
          <cell r="F1746">
            <v>0</v>
          </cell>
          <cell r="G1746">
            <v>4217900000</v>
          </cell>
          <cell r="H1746">
            <v>4217900000</v>
          </cell>
          <cell r="I1746">
            <v>0</v>
          </cell>
          <cell r="J1746">
            <v>4217900000</v>
          </cell>
          <cell r="K1746">
            <v>0</v>
          </cell>
        </row>
        <row r="1747">
          <cell r="F1747">
            <v>0</v>
          </cell>
          <cell r="G1747">
            <v>4217900000</v>
          </cell>
          <cell r="H1747">
            <v>4217900000</v>
          </cell>
          <cell r="I1747">
            <v>0</v>
          </cell>
          <cell r="J1747">
            <v>4217900000</v>
          </cell>
          <cell r="K1747">
            <v>0</v>
          </cell>
        </row>
        <row r="1748">
          <cell r="F1748">
            <v>0</v>
          </cell>
          <cell r="G1748">
            <v>4727600000</v>
          </cell>
          <cell r="H1748">
            <v>4727600000</v>
          </cell>
          <cell r="I1748">
            <v>0</v>
          </cell>
          <cell r="J1748">
            <v>4727600000</v>
          </cell>
          <cell r="K1748">
            <v>0</v>
          </cell>
        </row>
        <row r="1749">
          <cell r="F1749">
            <v>0</v>
          </cell>
          <cell r="G1749">
            <v>-51729226</v>
          </cell>
          <cell r="H1749">
            <v>-51729226</v>
          </cell>
          <cell r="I1749">
            <v>0</v>
          </cell>
          <cell r="J1749">
            <v>-51729226</v>
          </cell>
          <cell r="K1749">
            <v>0</v>
          </cell>
        </row>
        <row r="1750">
          <cell r="F1750">
            <v>0</v>
          </cell>
          <cell r="G1750">
            <v>-907431568</v>
          </cell>
          <cell r="H1750">
            <v>-907431568</v>
          </cell>
          <cell r="I1750">
            <v>0</v>
          </cell>
          <cell r="J1750">
            <v>-907431568</v>
          </cell>
          <cell r="K1750">
            <v>0</v>
          </cell>
        </row>
        <row r="1751">
          <cell r="F1751">
            <v>0</v>
          </cell>
          <cell r="G1751">
            <v>-959160794</v>
          </cell>
          <cell r="H1751">
            <v>-959160794</v>
          </cell>
          <cell r="I1751">
            <v>0</v>
          </cell>
          <cell r="J1751">
            <v>-959160794</v>
          </cell>
          <cell r="K1751">
            <v>0</v>
          </cell>
        </row>
        <row r="1752">
          <cell r="F1752">
            <v>0</v>
          </cell>
          <cell r="G1752">
            <v>-959160794</v>
          </cell>
          <cell r="H1752">
            <v>-959160794</v>
          </cell>
          <cell r="I1752">
            <v>0</v>
          </cell>
          <cell r="J1752">
            <v>-959160794</v>
          </cell>
          <cell r="K1752">
            <v>0</v>
          </cell>
        </row>
        <row r="1753">
          <cell r="F1753">
            <v>1347999311</v>
          </cell>
          <cell r="G1753">
            <v>0</v>
          </cell>
          <cell r="H1753">
            <v>1347999311</v>
          </cell>
          <cell r="I1753">
            <v>0</v>
          </cell>
          <cell r="J1753">
            <v>1347999311</v>
          </cell>
          <cell r="K1753">
            <v>42321140</v>
          </cell>
        </row>
        <row r="1754">
          <cell r="F1754">
            <v>500000000</v>
          </cell>
          <cell r="G1754">
            <v>0</v>
          </cell>
          <cell r="H1754">
            <v>500000000</v>
          </cell>
          <cell r="I1754">
            <v>0</v>
          </cell>
          <cell r="J1754">
            <v>500000000</v>
          </cell>
          <cell r="K1754">
            <v>0</v>
          </cell>
        </row>
        <row r="1755">
          <cell r="F1755">
            <v>0</v>
          </cell>
          <cell r="G1755">
            <v>20388754</v>
          </cell>
          <cell r="H1755">
            <v>20388754</v>
          </cell>
          <cell r="I1755">
            <v>0</v>
          </cell>
          <cell r="J1755">
            <v>20388754</v>
          </cell>
          <cell r="K1755">
            <v>0</v>
          </cell>
        </row>
        <row r="1756">
          <cell r="F1756">
            <v>668751847</v>
          </cell>
          <cell r="G1756">
            <v>25281180</v>
          </cell>
          <cell r="H1756">
            <v>694033027</v>
          </cell>
          <cell r="I1756">
            <v>0</v>
          </cell>
          <cell r="J1756">
            <v>694033027</v>
          </cell>
          <cell r="K1756">
            <v>820278090</v>
          </cell>
        </row>
        <row r="1757">
          <cell r="F1757">
            <v>1347999311</v>
          </cell>
          <cell r="G1757">
            <v>0</v>
          </cell>
          <cell r="H1757">
            <v>1347999311</v>
          </cell>
          <cell r="I1757">
            <v>0</v>
          </cell>
          <cell r="J1757">
            <v>1347999311</v>
          </cell>
          <cell r="K1757">
            <v>42321140</v>
          </cell>
        </row>
        <row r="1758">
          <cell r="F1758">
            <v>500000000</v>
          </cell>
          <cell r="G1758">
            <v>0</v>
          </cell>
          <cell r="H1758">
            <v>500000000</v>
          </cell>
          <cell r="I1758">
            <v>0</v>
          </cell>
          <cell r="J1758">
            <v>500000000</v>
          </cell>
          <cell r="K1758">
            <v>0</v>
          </cell>
        </row>
        <row r="1759">
          <cell r="F1759">
            <v>0</v>
          </cell>
          <cell r="G1759">
            <v>20388754</v>
          </cell>
          <cell r="H1759">
            <v>20388754</v>
          </cell>
          <cell r="I1759">
            <v>0</v>
          </cell>
          <cell r="J1759">
            <v>20388754</v>
          </cell>
          <cell r="K1759">
            <v>0</v>
          </cell>
        </row>
        <row r="1760">
          <cell r="F1760">
            <v>2516751158</v>
          </cell>
          <cell r="G1760">
            <v>45669934</v>
          </cell>
          <cell r="H1760">
            <v>2562421092</v>
          </cell>
          <cell r="I1760">
            <v>0</v>
          </cell>
          <cell r="J1760">
            <v>2562421092</v>
          </cell>
          <cell r="K1760">
            <v>862599230</v>
          </cell>
        </row>
        <row r="1761">
          <cell r="F1761">
            <v>1347999311</v>
          </cell>
          <cell r="G1761">
            <v>0</v>
          </cell>
          <cell r="H1761">
            <v>1347999311</v>
          </cell>
          <cell r="I1761">
            <v>0</v>
          </cell>
          <cell r="J1761">
            <v>1347999311</v>
          </cell>
          <cell r="K1761">
            <v>42321140</v>
          </cell>
        </row>
        <row r="1762">
          <cell r="F1762">
            <v>4098665</v>
          </cell>
          <cell r="G1762">
            <v>-805317</v>
          </cell>
          <cell r="H1762">
            <v>3293348</v>
          </cell>
          <cell r="I1762">
            <v>0</v>
          </cell>
          <cell r="J1762">
            <v>3293348</v>
          </cell>
          <cell r="K1762">
            <v>-16271</v>
          </cell>
        </row>
        <row r="1763">
          <cell r="F1763">
            <v>22247183</v>
          </cell>
          <cell r="G1763">
            <v>-5326676</v>
          </cell>
          <cell r="H1763">
            <v>16920507</v>
          </cell>
          <cell r="I1763">
            <v>0</v>
          </cell>
          <cell r="J1763">
            <v>16920507</v>
          </cell>
          <cell r="K1763">
            <v>-510204</v>
          </cell>
        </row>
        <row r="1764"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</row>
        <row r="1765"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</row>
        <row r="1766">
          <cell r="F1766">
            <v>0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</row>
        <row r="1767">
          <cell r="F1767">
            <v>363635</v>
          </cell>
          <cell r="G1767">
            <v>-363636</v>
          </cell>
          <cell r="H1767">
            <v>-1</v>
          </cell>
          <cell r="I1767">
            <v>0</v>
          </cell>
          <cell r="J1767">
            <v>-1</v>
          </cell>
          <cell r="K1767">
            <v>201022</v>
          </cell>
        </row>
        <row r="1768">
          <cell r="F1768">
            <v>76882</v>
          </cell>
          <cell r="G1768">
            <v>-78058</v>
          </cell>
          <cell r="H1768">
            <v>-1176</v>
          </cell>
          <cell r="I1768">
            <v>0</v>
          </cell>
          <cell r="J1768">
            <v>-1176</v>
          </cell>
          <cell r="K1768">
            <v>-10599</v>
          </cell>
        </row>
        <row r="1769">
          <cell r="F1769">
            <v>16646247</v>
          </cell>
          <cell r="G1769">
            <v>0</v>
          </cell>
          <cell r="H1769">
            <v>16646247</v>
          </cell>
          <cell r="I1769">
            <v>0</v>
          </cell>
          <cell r="J1769">
            <v>16646247</v>
          </cell>
          <cell r="K1769">
            <v>11432648</v>
          </cell>
        </row>
        <row r="1770">
          <cell r="F1770">
            <v>7725731</v>
          </cell>
          <cell r="G1770">
            <v>0</v>
          </cell>
          <cell r="H1770">
            <v>7725731</v>
          </cell>
          <cell r="I1770">
            <v>0</v>
          </cell>
          <cell r="J1770">
            <v>7725731</v>
          </cell>
          <cell r="K1770">
            <v>5344574</v>
          </cell>
        </row>
        <row r="1771">
          <cell r="F1771">
            <v>206647</v>
          </cell>
          <cell r="G1771">
            <v>0</v>
          </cell>
          <cell r="H1771">
            <v>206647</v>
          </cell>
          <cell r="I1771">
            <v>0</v>
          </cell>
          <cell r="J1771">
            <v>206647</v>
          </cell>
          <cell r="K1771">
            <v>148558</v>
          </cell>
        </row>
        <row r="1772">
          <cell r="F1772">
            <v>3225598</v>
          </cell>
          <cell r="G1772">
            <v>0</v>
          </cell>
          <cell r="H1772">
            <v>3225598</v>
          </cell>
          <cell r="I1772">
            <v>0</v>
          </cell>
          <cell r="J1772">
            <v>3225598</v>
          </cell>
          <cell r="K1772">
            <v>2377150</v>
          </cell>
        </row>
        <row r="1773"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</row>
        <row r="1774">
          <cell r="F1774">
            <v>2867929</v>
          </cell>
          <cell r="G1774">
            <v>0</v>
          </cell>
          <cell r="H1774">
            <v>2867929</v>
          </cell>
          <cell r="I1774">
            <v>0</v>
          </cell>
          <cell r="J1774">
            <v>2867929</v>
          </cell>
          <cell r="K1774">
            <v>1384704</v>
          </cell>
        </row>
        <row r="1775">
          <cell r="F1775">
            <v>18174038</v>
          </cell>
          <cell r="G1775">
            <v>0</v>
          </cell>
          <cell r="H1775">
            <v>18174038</v>
          </cell>
          <cell r="I1775">
            <v>0</v>
          </cell>
          <cell r="J1775">
            <v>18174038</v>
          </cell>
          <cell r="K1775">
            <v>0</v>
          </cell>
        </row>
        <row r="1776">
          <cell r="F1776">
            <v>18103535</v>
          </cell>
          <cell r="G1776">
            <v>0</v>
          </cell>
          <cell r="H1776">
            <v>18103535</v>
          </cell>
          <cell r="I1776">
            <v>0</v>
          </cell>
          <cell r="J1776">
            <v>18103535</v>
          </cell>
          <cell r="K1776">
            <v>0</v>
          </cell>
        </row>
        <row r="1777">
          <cell r="F1777">
            <v>7102900</v>
          </cell>
          <cell r="G1777">
            <v>152836140</v>
          </cell>
          <cell r="H1777">
            <v>159939040</v>
          </cell>
          <cell r="I1777">
            <v>0</v>
          </cell>
          <cell r="J1777">
            <v>159939040</v>
          </cell>
          <cell r="K1777">
            <v>0</v>
          </cell>
        </row>
        <row r="1778">
          <cell r="F1778">
            <v>100838990</v>
          </cell>
          <cell r="G1778">
            <v>146262453</v>
          </cell>
          <cell r="H1778">
            <v>247101443</v>
          </cell>
          <cell r="I1778">
            <v>0</v>
          </cell>
          <cell r="J1778">
            <v>247101443</v>
          </cell>
          <cell r="K1778">
            <v>20351582</v>
          </cell>
        </row>
        <row r="1779">
          <cell r="F1779">
            <v>0</v>
          </cell>
          <cell r="G1779">
            <v>-101708502.79999924</v>
          </cell>
          <cell r="H1779">
            <v>-101708502.79999924</v>
          </cell>
          <cell r="I1779">
            <v>0</v>
          </cell>
          <cell r="J1779">
            <v>-101708502.79999924</v>
          </cell>
          <cell r="K1779">
            <v>0</v>
          </cell>
        </row>
        <row r="1780"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</row>
        <row r="1781"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</row>
        <row r="1782">
          <cell r="F1782">
            <v>0</v>
          </cell>
          <cell r="G1782">
            <v>-740924155</v>
          </cell>
          <cell r="H1782">
            <v>-740924155</v>
          </cell>
          <cell r="I1782">
            <v>0</v>
          </cell>
          <cell r="J1782">
            <v>-740924155</v>
          </cell>
          <cell r="K1782">
            <v>0</v>
          </cell>
        </row>
        <row r="1783">
          <cell r="F1783">
            <v>0</v>
          </cell>
          <cell r="G1783">
            <v>2842871159</v>
          </cell>
          <cell r="H1783">
            <v>2842871159</v>
          </cell>
          <cell r="I1783">
            <v>0</v>
          </cell>
          <cell r="J1783">
            <v>2842871159</v>
          </cell>
          <cell r="K1783">
            <v>0</v>
          </cell>
        </row>
        <row r="1784">
          <cell r="F1784">
            <v>0</v>
          </cell>
          <cell r="G1784">
            <v>-467044768.29000002</v>
          </cell>
          <cell r="H1784">
            <v>-467044768.29000002</v>
          </cell>
          <cell r="I1784">
            <v>0</v>
          </cell>
          <cell r="J1784">
            <v>-467044768.29000002</v>
          </cell>
          <cell r="K1784">
            <v>0</v>
          </cell>
        </row>
        <row r="1785">
          <cell r="F1785">
            <v>0</v>
          </cell>
          <cell r="G1785">
            <v>493761604</v>
          </cell>
          <cell r="H1785">
            <v>493761604</v>
          </cell>
          <cell r="I1785">
            <v>0</v>
          </cell>
          <cell r="J1785">
            <v>493761604</v>
          </cell>
          <cell r="K1785">
            <v>0</v>
          </cell>
        </row>
        <row r="1786">
          <cell r="F1786">
            <v>0</v>
          </cell>
          <cell r="G1786">
            <v>11220438477.200001</v>
          </cell>
          <cell r="H1786">
            <v>11220438477.200001</v>
          </cell>
          <cell r="I1786">
            <v>0</v>
          </cell>
          <cell r="J1786">
            <v>11220438477.200001</v>
          </cell>
          <cell r="K1786">
            <v>0</v>
          </cell>
        </row>
        <row r="1787">
          <cell r="F1787">
            <v>0</v>
          </cell>
          <cell r="G1787">
            <v>6531495</v>
          </cell>
          <cell r="H1787">
            <v>6531495</v>
          </cell>
          <cell r="I1787">
            <v>0</v>
          </cell>
          <cell r="J1787">
            <v>6531495</v>
          </cell>
          <cell r="K1787">
            <v>0</v>
          </cell>
        </row>
        <row r="1788"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</row>
        <row r="1789">
          <cell r="F1789">
            <v>0</v>
          </cell>
          <cell r="G1789">
            <v>-6531315</v>
          </cell>
          <cell r="H1789">
            <v>-6531315</v>
          </cell>
          <cell r="I1789">
            <v>0</v>
          </cell>
          <cell r="J1789">
            <v>-6531315</v>
          </cell>
          <cell r="K1789">
            <v>0</v>
          </cell>
        </row>
        <row r="1790">
          <cell r="F1790">
            <v>0</v>
          </cell>
          <cell r="G1790">
            <v>-166229896</v>
          </cell>
          <cell r="H1790">
            <v>-166229896</v>
          </cell>
          <cell r="I1790">
            <v>0</v>
          </cell>
          <cell r="J1790">
            <v>-166229896</v>
          </cell>
          <cell r="K1790">
            <v>0</v>
          </cell>
        </row>
        <row r="1791">
          <cell r="F1791">
            <v>0</v>
          </cell>
          <cell r="G1791">
            <v>-2676554433</v>
          </cell>
          <cell r="H1791">
            <v>-2676554433</v>
          </cell>
          <cell r="I1791">
            <v>0</v>
          </cell>
          <cell r="J1791">
            <v>-2676554433</v>
          </cell>
          <cell r="K1791">
            <v>0</v>
          </cell>
        </row>
        <row r="1792">
          <cell r="F1792">
            <v>0</v>
          </cell>
          <cell r="G1792">
            <v>-11220438478</v>
          </cell>
          <cell r="H1792">
            <v>-11220438478</v>
          </cell>
          <cell r="I1792">
            <v>0</v>
          </cell>
          <cell r="J1792">
            <v>-11220438478</v>
          </cell>
          <cell r="K1792">
            <v>0</v>
          </cell>
        </row>
        <row r="1793">
          <cell r="F1793">
            <v>0</v>
          </cell>
          <cell r="G1793">
            <v>-26803845</v>
          </cell>
          <cell r="H1793">
            <v>-26803845</v>
          </cell>
          <cell r="I1793">
            <v>0</v>
          </cell>
          <cell r="J1793">
            <v>-26803845</v>
          </cell>
          <cell r="K1793">
            <v>0</v>
          </cell>
        </row>
        <row r="1794">
          <cell r="F1794">
            <v>0</v>
          </cell>
          <cell r="G1794">
            <v>-9.0000152587890625E-2</v>
          </cell>
          <cell r="H1794">
            <v>-9.0000152587890625E-2</v>
          </cell>
          <cell r="I1794">
            <v>0</v>
          </cell>
          <cell r="J1794">
            <v>-9.0000152587890625E-2</v>
          </cell>
          <cell r="K1794">
            <v>0</v>
          </cell>
        </row>
        <row r="1795">
          <cell r="F1795">
            <v>0</v>
          </cell>
          <cell r="G1795">
            <v>-2676554433</v>
          </cell>
          <cell r="H1795">
            <v>-2676554433</v>
          </cell>
          <cell r="I1795">
            <v>0</v>
          </cell>
          <cell r="J1795">
            <v>-2676554433</v>
          </cell>
          <cell r="K1795">
            <v>0</v>
          </cell>
        </row>
        <row r="1796">
          <cell r="F1796">
            <v>0</v>
          </cell>
          <cell r="G1796">
            <v>-274729795</v>
          </cell>
          <cell r="H1796">
            <v>-274729795</v>
          </cell>
          <cell r="I1796">
            <v>0</v>
          </cell>
          <cell r="J1796">
            <v>-274729795</v>
          </cell>
          <cell r="K1796">
            <v>0</v>
          </cell>
        </row>
        <row r="1797">
          <cell r="F1797">
            <v>0</v>
          </cell>
          <cell r="G1797">
            <v>-1480416936</v>
          </cell>
          <cell r="H1797">
            <v>-1480416936</v>
          </cell>
          <cell r="I1797">
            <v>0</v>
          </cell>
          <cell r="J1797">
            <v>-1480416936</v>
          </cell>
          <cell r="K1797">
            <v>0</v>
          </cell>
        </row>
        <row r="1798">
          <cell r="F1798">
            <v>0</v>
          </cell>
          <cell r="G1798">
            <v>-1755146731</v>
          </cell>
          <cell r="H1798">
            <v>-1755146731</v>
          </cell>
          <cell r="I1798">
            <v>0</v>
          </cell>
          <cell r="J1798">
            <v>-1755146731</v>
          </cell>
          <cell r="K1798">
            <v>0</v>
          </cell>
        </row>
        <row r="1799">
          <cell r="F1799">
            <v>0</v>
          </cell>
          <cell r="G1799">
            <v>-274729795</v>
          </cell>
          <cell r="H1799">
            <v>-274729795</v>
          </cell>
          <cell r="I1799">
            <v>0</v>
          </cell>
          <cell r="J1799">
            <v>-274729795</v>
          </cell>
          <cell r="K1799">
            <v>0</v>
          </cell>
        </row>
        <row r="1800">
          <cell r="F1800">
            <v>0</v>
          </cell>
          <cell r="G1800">
            <v>-274729795</v>
          </cell>
          <cell r="H1800">
            <v>-274729795</v>
          </cell>
          <cell r="I1800">
            <v>0</v>
          </cell>
          <cell r="J1800">
            <v>-274729795</v>
          </cell>
          <cell r="K1800">
            <v>0</v>
          </cell>
        </row>
        <row r="1801">
          <cell r="F1801">
            <v>0</v>
          </cell>
          <cell r="G1801">
            <v>-1480416936</v>
          </cell>
          <cell r="H1801">
            <v>-1480416936</v>
          </cell>
          <cell r="I1801">
            <v>0</v>
          </cell>
          <cell r="J1801">
            <v>-1480416936</v>
          </cell>
          <cell r="K1801">
            <v>0</v>
          </cell>
        </row>
        <row r="1802">
          <cell r="F1802">
            <v>0</v>
          </cell>
          <cell r="G1802">
            <v>-1755146731</v>
          </cell>
          <cell r="H1802">
            <v>-1755146731</v>
          </cell>
          <cell r="I1802">
            <v>0</v>
          </cell>
          <cell r="J1802">
            <v>-1755146731</v>
          </cell>
          <cell r="K1802">
            <v>0</v>
          </cell>
        </row>
        <row r="1857">
          <cell r="F1857">
            <v>52449979</v>
          </cell>
          <cell r="G1857">
            <v>49788855</v>
          </cell>
          <cell r="H1857">
            <v>102238834</v>
          </cell>
          <cell r="I1857">
            <v>0</v>
          </cell>
          <cell r="J1857">
            <v>102238834</v>
          </cell>
          <cell r="K1857">
            <v>17875080</v>
          </cell>
        </row>
        <row r="1858">
          <cell r="F1858">
            <v>10341418</v>
          </cell>
          <cell r="G1858">
            <v>253877</v>
          </cell>
          <cell r="H1858">
            <v>10595295</v>
          </cell>
          <cell r="I1858">
            <v>0</v>
          </cell>
          <cell r="J1858">
            <v>10595295</v>
          </cell>
          <cell r="K1858">
            <v>9071167</v>
          </cell>
        </row>
        <row r="1859">
          <cell r="F1859">
            <v>7589348</v>
          </cell>
          <cell r="G1859">
            <v>4125313</v>
          </cell>
          <cell r="H1859">
            <v>11714661</v>
          </cell>
          <cell r="I1859">
            <v>0</v>
          </cell>
          <cell r="J1859">
            <v>11714661</v>
          </cell>
          <cell r="K1859">
            <v>9993345</v>
          </cell>
        </row>
        <row r="1860">
          <cell r="F1860">
            <v>15600015</v>
          </cell>
          <cell r="G1860">
            <v>1159753</v>
          </cell>
          <cell r="H1860">
            <v>16759768</v>
          </cell>
          <cell r="I1860">
            <v>0</v>
          </cell>
          <cell r="J1860">
            <v>16759768</v>
          </cell>
          <cell r="K1860">
            <v>9228402</v>
          </cell>
        </row>
        <row r="1861">
          <cell r="F1861">
            <v>66358960</v>
          </cell>
          <cell r="G1861">
            <v>-201605</v>
          </cell>
          <cell r="H1861">
            <v>66157355</v>
          </cell>
          <cell r="I1861">
            <v>0</v>
          </cell>
          <cell r="J1861">
            <v>66157355</v>
          </cell>
          <cell r="K1861">
            <v>54764145</v>
          </cell>
        </row>
        <row r="1862">
          <cell r="F1862">
            <v>94238564</v>
          </cell>
          <cell r="G1862">
            <v>-3734247</v>
          </cell>
          <cell r="H1862">
            <v>90504317</v>
          </cell>
          <cell r="I1862">
            <v>0</v>
          </cell>
          <cell r="J1862">
            <v>90504317</v>
          </cell>
          <cell r="K1862">
            <v>68386377</v>
          </cell>
        </row>
        <row r="1863">
          <cell r="F1863">
            <v>250721939</v>
          </cell>
          <cell r="G1863">
            <v>13449244</v>
          </cell>
          <cell r="H1863">
            <v>264171183</v>
          </cell>
          <cell r="I1863">
            <v>0</v>
          </cell>
          <cell r="J1863">
            <v>264171183</v>
          </cell>
          <cell r="K1863">
            <v>74960903</v>
          </cell>
        </row>
        <row r="1864">
          <cell r="F1864">
            <v>21915741</v>
          </cell>
          <cell r="G1864">
            <v>-723729</v>
          </cell>
          <cell r="H1864">
            <v>21192012</v>
          </cell>
          <cell r="I1864">
            <v>0</v>
          </cell>
          <cell r="J1864">
            <v>21192012</v>
          </cell>
          <cell r="K1864">
            <v>13032793</v>
          </cell>
        </row>
        <row r="1865">
          <cell r="F1865">
            <v>1435151</v>
          </cell>
          <cell r="G1865">
            <v>-10636263</v>
          </cell>
          <cell r="H1865">
            <v>-9201112</v>
          </cell>
          <cell r="I1865">
            <v>0</v>
          </cell>
          <cell r="J1865">
            <v>-9201112</v>
          </cell>
          <cell r="K1865">
            <v>0</v>
          </cell>
        </row>
        <row r="1866">
          <cell r="F1866">
            <v>236346</v>
          </cell>
          <cell r="G1866">
            <v>-89124</v>
          </cell>
          <cell r="H1866">
            <v>147222</v>
          </cell>
          <cell r="I1866">
            <v>0</v>
          </cell>
          <cell r="J1866">
            <v>147222</v>
          </cell>
          <cell r="K1866">
            <v>487685</v>
          </cell>
        </row>
        <row r="1867">
          <cell r="F1867">
            <v>7230918</v>
          </cell>
          <cell r="G1867">
            <v>-3876</v>
          </cell>
          <cell r="H1867">
            <v>7227042</v>
          </cell>
          <cell r="I1867">
            <v>0</v>
          </cell>
          <cell r="J1867">
            <v>7227042</v>
          </cell>
          <cell r="K1867">
            <v>10142036</v>
          </cell>
        </row>
        <row r="1868">
          <cell r="F1868">
            <v>8492083</v>
          </cell>
          <cell r="G1868">
            <v>-66910</v>
          </cell>
          <cell r="H1868">
            <v>8425173</v>
          </cell>
          <cell r="I1868">
            <v>0</v>
          </cell>
          <cell r="J1868">
            <v>8425173</v>
          </cell>
          <cell r="K1868">
            <v>5070927</v>
          </cell>
        </row>
        <row r="1869">
          <cell r="F1869">
            <v>25632911</v>
          </cell>
          <cell r="G1869">
            <v>-104970</v>
          </cell>
          <cell r="H1869">
            <v>25527941</v>
          </cell>
          <cell r="I1869">
            <v>0</v>
          </cell>
          <cell r="J1869">
            <v>25527941</v>
          </cell>
          <cell r="K1869">
            <v>25364648</v>
          </cell>
        </row>
        <row r="1870">
          <cell r="F1870">
            <v>562243373</v>
          </cell>
          <cell r="G1870">
            <v>53216318</v>
          </cell>
          <cell r="H1870">
            <v>615459691</v>
          </cell>
          <cell r="I1870">
            <v>0</v>
          </cell>
          <cell r="J1870">
            <v>615459691</v>
          </cell>
          <cell r="K1870">
            <v>298377508</v>
          </cell>
        </row>
        <row r="1871">
          <cell r="F1871">
            <v>562243373</v>
          </cell>
          <cell r="G1871">
            <v>43806949</v>
          </cell>
          <cell r="H1871">
            <v>606050322</v>
          </cell>
          <cell r="I1871">
            <v>0</v>
          </cell>
          <cell r="J1871">
            <v>606050322</v>
          </cell>
          <cell r="K1871">
            <v>298377508</v>
          </cell>
        </row>
        <row r="1872">
          <cell r="F1872">
            <v>15600015</v>
          </cell>
          <cell r="G1872">
            <v>1025369</v>
          </cell>
          <cell r="H1872">
            <v>16625384</v>
          </cell>
          <cell r="I1872">
            <v>0</v>
          </cell>
          <cell r="J1872">
            <v>16625384</v>
          </cell>
          <cell r="K1872">
            <v>9228402</v>
          </cell>
        </row>
        <row r="1873">
          <cell r="F1873">
            <v>52449979</v>
          </cell>
          <cell r="G1873">
            <v>26484</v>
          </cell>
          <cell r="H1873">
            <v>52476463</v>
          </cell>
          <cell r="I1873">
            <v>0</v>
          </cell>
          <cell r="J1873">
            <v>52476463</v>
          </cell>
          <cell r="K1873">
            <v>17875080</v>
          </cell>
        </row>
        <row r="1874">
          <cell r="F1874">
            <v>10341418</v>
          </cell>
          <cell r="G1874">
            <v>253877</v>
          </cell>
          <cell r="H1874">
            <v>10595295</v>
          </cell>
          <cell r="I1874">
            <v>0</v>
          </cell>
          <cell r="J1874">
            <v>10595295</v>
          </cell>
          <cell r="K1874">
            <v>9071167</v>
          </cell>
        </row>
        <row r="1875">
          <cell r="F1875">
            <v>7589348</v>
          </cell>
          <cell r="G1875">
            <v>4125313</v>
          </cell>
          <cell r="H1875">
            <v>11714661</v>
          </cell>
          <cell r="I1875">
            <v>0</v>
          </cell>
          <cell r="J1875">
            <v>11714661</v>
          </cell>
          <cell r="K1875">
            <v>9993345</v>
          </cell>
        </row>
        <row r="1876">
          <cell r="F1876">
            <v>15600015</v>
          </cell>
          <cell r="G1876">
            <v>1025369</v>
          </cell>
          <cell r="H1876">
            <v>16625384</v>
          </cell>
          <cell r="I1876">
            <v>0</v>
          </cell>
          <cell r="J1876">
            <v>16625384</v>
          </cell>
          <cell r="K1876">
            <v>9228402</v>
          </cell>
        </row>
        <row r="1877">
          <cell r="F1877">
            <v>66358960</v>
          </cell>
          <cell r="G1877">
            <v>-201605</v>
          </cell>
          <cell r="H1877">
            <v>66157355</v>
          </cell>
          <cell r="I1877">
            <v>0</v>
          </cell>
          <cell r="J1877">
            <v>66157355</v>
          </cell>
          <cell r="K1877">
            <v>54764145</v>
          </cell>
        </row>
        <row r="1878">
          <cell r="F1878">
            <v>94238564</v>
          </cell>
          <cell r="G1878">
            <v>-3734247</v>
          </cell>
          <cell r="H1878">
            <v>90504317</v>
          </cell>
          <cell r="I1878">
            <v>0</v>
          </cell>
          <cell r="J1878">
            <v>90504317</v>
          </cell>
          <cell r="K1878">
            <v>68386377</v>
          </cell>
        </row>
        <row r="1879">
          <cell r="F1879">
            <v>250721939</v>
          </cell>
          <cell r="G1879">
            <v>57584890</v>
          </cell>
          <cell r="H1879">
            <v>308306829</v>
          </cell>
          <cell r="I1879">
            <v>0</v>
          </cell>
          <cell r="J1879">
            <v>308306829</v>
          </cell>
          <cell r="K1879">
            <v>74960903</v>
          </cell>
        </row>
        <row r="1880">
          <cell r="F1880">
            <v>21915741</v>
          </cell>
          <cell r="G1880">
            <v>-723729</v>
          </cell>
          <cell r="H1880">
            <v>21192012</v>
          </cell>
          <cell r="I1880">
            <v>0</v>
          </cell>
          <cell r="J1880">
            <v>21192012</v>
          </cell>
          <cell r="K1880">
            <v>13032793</v>
          </cell>
        </row>
        <row r="1881">
          <cell r="F1881">
            <v>1435151</v>
          </cell>
          <cell r="G1881">
            <v>-10636263</v>
          </cell>
          <cell r="H1881">
            <v>-9201112</v>
          </cell>
          <cell r="I1881">
            <v>0</v>
          </cell>
          <cell r="J1881">
            <v>-9201112</v>
          </cell>
          <cell r="K1881">
            <v>0</v>
          </cell>
        </row>
        <row r="1882">
          <cell r="F1882">
            <v>236346</v>
          </cell>
          <cell r="G1882">
            <v>-89124</v>
          </cell>
          <cell r="H1882">
            <v>147222</v>
          </cell>
          <cell r="I1882">
            <v>0</v>
          </cell>
          <cell r="J1882">
            <v>147222</v>
          </cell>
          <cell r="K1882">
            <v>487685</v>
          </cell>
        </row>
        <row r="1883">
          <cell r="F1883">
            <v>7230918</v>
          </cell>
          <cell r="G1883">
            <v>-3876</v>
          </cell>
          <cell r="H1883">
            <v>7227042</v>
          </cell>
          <cell r="I1883">
            <v>0</v>
          </cell>
          <cell r="J1883">
            <v>7227042</v>
          </cell>
          <cell r="K1883">
            <v>10142036</v>
          </cell>
        </row>
        <row r="1884">
          <cell r="F1884">
            <v>8492083</v>
          </cell>
          <cell r="G1884">
            <v>-66910</v>
          </cell>
          <cell r="H1884">
            <v>8425173</v>
          </cell>
          <cell r="I1884">
            <v>0</v>
          </cell>
          <cell r="J1884">
            <v>8425173</v>
          </cell>
          <cell r="K1884">
            <v>5070927</v>
          </cell>
        </row>
        <row r="1885">
          <cell r="F1885">
            <v>25632911</v>
          </cell>
          <cell r="G1885">
            <v>-104970</v>
          </cell>
          <cell r="H1885">
            <v>25527941</v>
          </cell>
          <cell r="I1885">
            <v>0</v>
          </cell>
          <cell r="J1885">
            <v>25527941</v>
          </cell>
          <cell r="K1885">
            <v>25364648</v>
          </cell>
        </row>
        <row r="1886">
          <cell r="F1886">
            <v>562243373</v>
          </cell>
          <cell r="G1886">
            <v>47455209</v>
          </cell>
          <cell r="H1886">
            <v>609698582</v>
          </cell>
          <cell r="I1886">
            <v>0</v>
          </cell>
          <cell r="J1886">
            <v>609698582</v>
          </cell>
          <cell r="K1886">
            <v>298377508</v>
          </cell>
        </row>
        <row r="1887">
          <cell r="F1887">
            <v>7230918</v>
          </cell>
          <cell r="G1887">
            <v>-3876</v>
          </cell>
          <cell r="H1887">
            <v>7227042</v>
          </cell>
          <cell r="I1887">
            <v>0</v>
          </cell>
          <cell r="J1887">
            <v>7227042</v>
          </cell>
          <cell r="K1887">
            <v>10142036</v>
          </cell>
        </row>
        <row r="1888">
          <cell r="F1888">
            <v>8492083</v>
          </cell>
          <cell r="G1888">
            <v>-66910</v>
          </cell>
          <cell r="H1888">
            <v>8425173</v>
          </cell>
          <cell r="I1888">
            <v>0</v>
          </cell>
          <cell r="J1888">
            <v>8425173</v>
          </cell>
          <cell r="K1888">
            <v>5070927</v>
          </cell>
        </row>
        <row r="1889">
          <cell r="F1889">
            <v>0</v>
          </cell>
          <cell r="G1889">
            <v>3.814697265625E-6</v>
          </cell>
          <cell r="H1889">
            <v>-5.7220458984375E-6</v>
          </cell>
          <cell r="I1889">
            <v>0</v>
          </cell>
          <cell r="J1889">
            <v>-5.7220458984375E-6</v>
          </cell>
          <cell r="K1889">
            <v>0</v>
          </cell>
        </row>
        <row r="1890">
          <cell r="F1890">
            <v>562243373</v>
          </cell>
          <cell r="G1890">
            <v>47455209</v>
          </cell>
          <cell r="H1890">
            <v>609698582</v>
          </cell>
          <cell r="I1890">
            <v>0</v>
          </cell>
          <cell r="J1890">
            <v>609698582</v>
          </cell>
          <cell r="K1890">
            <v>298377508</v>
          </cell>
        </row>
        <row r="1892">
          <cell r="F1892">
            <v>0</v>
          </cell>
          <cell r="G1892">
            <v>0</v>
          </cell>
          <cell r="H1892">
            <v>-5.7220458984375E-6</v>
          </cell>
          <cell r="I1892">
            <v>0</v>
          </cell>
          <cell r="J1892">
            <v>-5.7220458984375E-6</v>
          </cell>
          <cell r="K1892">
            <v>0</v>
          </cell>
        </row>
        <row r="1893">
          <cell r="F1893">
            <v>0</v>
          </cell>
          <cell r="G1893">
            <v>0</v>
          </cell>
          <cell r="H1893">
            <v>-5.7220458984375E-6</v>
          </cell>
          <cell r="I1893">
            <v>0</v>
          </cell>
          <cell r="J1893">
            <v>-5.7220458984375E-6</v>
          </cell>
          <cell r="K1893">
            <v>0</v>
          </cell>
        </row>
      </sheetData>
      <sheetData sheetId="13" refreshError="1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2000"/>
      <sheetName val="June 2000"/>
      <sheetName val="Sheet3"/>
    </sheetNames>
    <sheetDataSet>
      <sheetData sheetId="0" refreshError="1"/>
      <sheetData sheetId="1" refreshError="1">
        <row r="57">
          <cell r="N57" t="str">
            <v xml:space="preserve">Notes: </v>
          </cell>
        </row>
        <row r="58">
          <cell r="A58" t="str">
            <v xml:space="preserve">Notes: </v>
          </cell>
          <cell r="N58" t="str">
            <v>1.  The billing date have been taken based on billing inputs.  Approximation of + or - 2% could be expected.</v>
          </cell>
        </row>
        <row r="59">
          <cell r="A59" t="str">
            <v>1.   USD 125,000 relating to Lucent Tech has been included in the April 2000 billing for E-Biz USA.  This had been earlier considered in period ended March 31, 2000.</v>
          </cell>
        </row>
        <row r="60">
          <cell r="A60" t="str">
            <v>2.  The billing date have been taken based on billing inputs.  Approximation of + or - 2% could be expected.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"/>
      <sheetName val="P&amp;L Feb 2001 cumulative"/>
      <sheetName val="P&amp;L February"/>
      <sheetName val="P &amp; L Qr.II-QI"/>
      <sheetName val="BS Feb. 2001"/>
      <sheetName val="Cashflows"/>
      <sheetName val="Ratios"/>
      <sheetName val="Trends-sales"/>
      <sheetName val="Forecast"/>
      <sheetName val="customer data sheet"/>
      <sheetName val="Investment"/>
      <sheetName val="Workings-Unformatted "/>
      <sheetName val="provision workings-dont print"/>
      <sheetName val="Data Tables"/>
      <sheetName val="Sheet1"/>
      <sheetName val="Sheet2"/>
    </sheetNames>
    <sheetDataSet>
      <sheetData sheetId="0" refreshError="1"/>
      <sheetData sheetId="1" refreshError="1"/>
      <sheetData sheetId="2" refreshError="1">
        <row r="3">
          <cell r="B3" t="str">
            <v>MindTree Consulting Private Limited</v>
          </cell>
        </row>
        <row r="4">
          <cell r="G4" t="str">
            <v xml:space="preserve"> </v>
          </cell>
          <cell r="N4" t="str">
            <v>in USD</v>
          </cell>
        </row>
        <row r="5">
          <cell r="B5" t="str">
            <v>Profit and Loss Account for the period ended February 28, 2001</v>
          </cell>
        </row>
        <row r="7">
          <cell r="B7" t="str">
            <v>Particulars</v>
          </cell>
          <cell r="C7" t="str">
            <v>Notes</v>
          </cell>
          <cell r="D7" t="str">
            <v>E-Biz USA</v>
          </cell>
          <cell r="G7" t="str">
            <v>E-Biz India</v>
          </cell>
          <cell r="J7" t="str">
            <v>T-Biz</v>
          </cell>
          <cell r="M7" t="str">
            <v>Corp.</v>
          </cell>
          <cell r="P7" t="str">
            <v>Total</v>
          </cell>
        </row>
        <row r="8">
          <cell r="D8" t="str">
            <v>Plan</v>
          </cell>
          <cell r="E8" t="str">
            <v>Actual</v>
          </cell>
          <cell r="F8" t="str">
            <v>%</v>
          </cell>
          <cell r="G8" t="str">
            <v>Plan</v>
          </cell>
          <cell r="H8" t="str">
            <v>Actual</v>
          </cell>
          <cell r="I8" t="str">
            <v>%</v>
          </cell>
          <cell r="J8" t="str">
            <v>Plan</v>
          </cell>
          <cell r="K8" t="str">
            <v>Actual</v>
          </cell>
          <cell r="L8" t="str">
            <v>%</v>
          </cell>
          <cell r="M8" t="str">
            <v>Plan</v>
          </cell>
          <cell r="N8" t="str">
            <v>Actual</v>
          </cell>
          <cell r="O8" t="str">
            <v>%</v>
          </cell>
          <cell r="P8" t="str">
            <v>Plan</v>
          </cell>
          <cell r="Q8" t="str">
            <v>Actual</v>
          </cell>
        </row>
        <row r="10">
          <cell r="B10" t="str">
            <v>Sales / Revenue</v>
          </cell>
          <cell r="C10">
            <v>1</v>
          </cell>
          <cell r="D10">
            <v>9142943</v>
          </cell>
          <cell r="E10">
            <v>7394578.75</v>
          </cell>
          <cell r="F10">
            <v>-0.1912255441163748</v>
          </cell>
          <cell r="G10">
            <v>3615989.8965517241</v>
          </cell>
          <cell r="H10">
            <v>2399600.150235679</v>
          </cell>
          <cell r="I10">
            <v>-0.3363919095780708</v>
          </cell>
          <cell r="J10">
            <v>3515404</v>
          </cell>
          <cell r="K10">
            <v>2877105.62</v>
          </cell>
          <cell r="L10">
            <v>-0.18157184209837615</v>
          </cell>
          <cell r="M10">
            <v>0</v>
          </cell>
          <cell r="N10">
            <v>0</v>
          </cell>
          <cell r="P10">
            <v>16274336.896551725</v>
          </cell>
          <cell r="Q10">
            <v>12671284.52023568</v>
          </cell>
        </row>
        <row r="11">
          <cell r="B11" t="str">
            <v>Other Income</v>
          </cell>
          <cell r="C11">
            <v>2</v>
          </cell>
          <cell r="M11">
            <v>0</v>
          </cell>
          <cell r="N11">
            <v>297905.94934888545</v>
          </cell>
          <cell r="P11">
            <v>0</v>
          </cell>
          <cell r="Q11">
            <v>297905.94934888545</v>
          </cell>
        </row>
        <row r="12">
          <cell r="B12" t="str">
            <v>Total Income</v>
          </cell>
          <cell r="D12">
            <v>9142943</v>
          </cell>
          <cell r="E12">
            <v>7394578.75</v>
          </cell>
          <cell r="G12">
            <v>3615989.8965517241</v>
          </cell>
          <cell r="H12">
            <v>2399600.150235679</v>
          </cell>
          <cell r="J12">
            <v>3515404</v>
          </cell>
          <cell r="K12">
            <v>2877105.62</v>
          </cell>
          <cell r="M12">
            <v>0</v>
          </cell>
          <cell r="N12">
            <v>297905.94934888545</v>
          </cell>
          <cell r="P12">
            <v>16274336.896551725</v>
          </cell>
          <cell r="Q12">
            <v>12969190.469584566</v>
          </cell>
        </row>
        <row r="14">
          <cell r="B14" t="str">
            <v>Direct Manpower</v>
          </cell>
          <cell r="C14">
            <v>3</v>
          </cell>
          <cell r="D14">
            <v>3712223</v>
          </cell>
          <cell r="E14">
            <v>2847914.4228297509</v>
          </cell>
          <cell r="F14">
            <v>-0.23282776308703682</v>
          </cell>
          <cell r="G14">
            <v>1958950</v>
          </cell>
          <cell r="H14">
            <v>1606605.7948390183</v>
          </cell>
          <cell r="I14">
            <v>-0.17986380722375853</v>
          </cell>
          <cell r="J14">
            <v>1852868</v>
          </cell>
          <cell r="K14">
            <v>1579171.7332268115</v>
          </cell>
          <cell r="L14">
            <v>-0.14771492992117544</v>
          </cell>
          <cell r="M14">
            <v>0</v>
          </cell>
          <cell r="N14">
            <v>0</v>
          </cell>
          <cell r="P14">
            <v>7524041</v>
          </cell>
          <cell r="Q14">
            <v>6033691.9508955805</v>
          </cell>
        </row>
        <row r="15">
          <cell r="B15" t="str">
            <v>India manpower costs</v>
          </cell>
          <cell r="C15">
            <v>4</v>
          </cell>
          <cell r="E15">
            <v>275100</v>
          </cell>
          <cell r="H15">
            <v>-275100</v>
          </cell>
          <cell r="P15">
            <v>0</v>
          </cell>
          <cell r="Q15">
            <v>0</v>
          </cell>
        </row>
        <row r="16">
          <cell r="D16">
            <v>3712223</v>
          </cell>
          <cell r="E16">
            <v>3123014.4228297509</v>
          </cell>
          <cell r="F16">
            <v>-0.15872122369002323</v>
          </cell>
          <cell r="G16">
            <v>1958950</v>
          </cell>
          <cell r="H16">
            <v>1331505.7948390183</v>
          </cell>
          <cell r="J16">
            <v>1852868</v>
          </cell>
          <cell r="K16">
            <v>1579171.7332268115</v>
          </cell>
          <cell r="M16">
            <v>0</v>
          </cell>
          <cell r="N16">
            <v>0</v>
          </cell>
          <cell r="P16">
            <v>7524041</v>
          </cell>
          <cell r="Q16">
            <v>6033691.9508955805</v>
          </cell>
        </row>
        <row r="17">
          <cell r="D17">
            <v>0.40602057783801127</v>
          </cell>
          <cell r="E17">
            <v>0.42233838172725535</v>
          </cell>
          <cell r="G17">
            <v>0.54174653581529408</v>
          </cell>
          <cell r="H17">
            <v>0.55488652753594936</v>
          </cell>
          <cell r="J17">
            <v>0.52707114175212866</v>
          </cell>
          <cell r="K17">
            <v>0.54887513417974954</v>
          </cell>
          <cell r="P17">
            <v>0.46232550351063617</v>
          </cell>
          <cell r="Q17">
            <v>0.47617050514965126</v>
          </cell>
        </row>
        <row r="19">
          <cell r="B19" t="str">
            <v>Gross Margin - I</v>
          </cell>
          <cell r="D19">
            <v>5430720</v>
          </cell>
          <cell r="E19">
            <v>4271564.3271702491</v>
          </cell>
          <cell r="F19">
            <v>-0.21344419760726957</v>
          </cell>
          <cell r="G19">
            <v>1657039.8965517241</v>
          </cell>
          <cell r="H19">
            <v>1068094.3553966607</v>
          </cell>
          <cell r="I19">
            <v>-0.35542025414152695</v>
          </cell>
          <cell r="J19">
            <v>1662536</v>
          </cell>
          <cell r="K19">
            <v>1297933.8867731886</v>
          </cell>
          <cell r="L19">
            <v>-0.21930479293489669</v>
          </cell>
          <cell r="M19">
            <v>0</v>
          </cell>
          <cell r="N19">
            <v>0</v>
          </cell>
          <cell r="P19">
            <v>8750295.8965517245</v>
          </cell>
          <cell r="Q19">
            <v>6637592.5693400996</v>
          </cell>
        </row>
        <row r="20">
          <cell r="D20">
            <v>0.59397942216198873</v>
          </cell>
          <cell r="E20">
            <v>0.57766161827274465</v>
          </cell>
          <cell r="G20">
            <v>0.45825346418470597</v>
          </cell>
          <cell r="H20">
            <v>0.44511347246405064</v>
          </cell>
          <cell r="J20">
            <v>0.47292885824787134</v>
          </cell>
          <cell r="K20">
            <v>0.45112486582025046</v>
          </cell>
          <cell r="P20">
            <v>0.53767449648936383</v>
          </cell>
          <cell r="Q20">
            <v>0.52382949485034869</v>
          </cell>
        </row>
        <row r="21">
          <cell r="B21" t="str">
            <v>Other Direct Cost of Sales</v>
          </cell>
        </row>
        <row r="22">
          <cell r="B22" t="str">
            <v>Travel Overseas</v>
          </cell>
          <cell r="C22">
            <v>5</v>
          </cell>
          <cell r="D22">
            <v>225103.76</v>
          </cell>
          <cell r="E22">
            <v>190003.25603379405</v>
          </cell>
          <cell r="G22">
            <v>0</v>
          </cell>
          <cell r="H22">
            <v>99215.225233682184</v>
          </cell>
          <cell r="J22">
            <v>0</v>
          </cell>
          <cell r="K22">
            <v>497516.23506031779</v>
          </cell>
          <cell r="M22">
            <v>0</v>
          </cell>
          <cell r="N22">
            <v>0</v>
          </cell>
          <cell r="P22">
            <v>225103.76</v>
          </cell>
          <cell r="Q22">
            <v>786734.71632779401</v>
          </cell>
        </row>
        <row r="23">
          <cell r="B23" t="str">
            <v>Subcontractor Fee</v>
          </cell>
          <cell r="C23">
            <v>6</v>
          </cell>
          <cell r="D23">
            <v>0</v>
          </cell>
          <cell r="E23">
            <v>129163.32947191816</v>
          </cell>
          <cell r="G23">
            <v>0</v>
          </cell>
          <cell r="H23">
            <v>26091.189741950944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P23">
            <v>0</v>
          </cell>
          <cell r="Q23">
            <v>155254.51921386909</v>
          </cell>
        </row>
        <row r="24">
          <cell r="B24" t="str">
            <v>Total</v>
          </cell>
          <cell r="D24">
            <v>225103.76</v>
          </cell>
          <cell r="E24">
            <v>319166.5855057122</v>
          </cell>
          <cell r="G24">
            <v>0</v>
          </cell>
          <cell r="H24">
            <v>125306.41497563313</v>
          </cell>
          <cell r="J24">
            <v>0</v>
          </cell>
          <cell r="K24">
            <v>497516.23506031779</v>
          </cell>
          <cell r="M24">
            <v>0</v>
          </cell>
          <cell r="N24">
            <v>0</v>
          </cell>
          <cell r="P24">
            <v>225103.76</v>
          </cell>
          <cell r="Q24">
            <v>941989.23554166313</v>
          </cell>
        </row>
        <row r="26">
          <cell r="B26" t="str">
            <v>Gross Margin - II</v>
          </cell>
          <cell r="D26">
            <v>5205616.24</v>
          </cell>
          <cell r="E26">
            <v>3952397.7416645368</v>
          </cell>
          <cell r="G26">
            <v>1657039.8965517241</v>
          </cell>
          <cell r="H26">
            <v>942787.9404210276</v>
          </cell>
          <cell r="J26">
            <v>1662536</v>
          </cell>
          <cell r="K26">
            <v>800417.65171287081</v>
          </cell>
          <cell r="M26">
            <v>0</v>
          </cell>
          <cell r="N26">
            <v>0</v>
          </cell>
          <cell r="P26">
            <v>8525192.1365517247</v>
          </cell>
          <cell r="Q26">
            <v>5695603.3337984364</v>
          </cell>
        </row>
        <row r="27">
          <cell r="D27">
            <v>0.56935892961380163</v>
          </cell>
          <cell r="E27">
            <v>0.53449937789418178</v>
          </cell>
          <cell r="G27">
            <v>0.45825346418470597</v>
          </cell>
          <cell r="H27">
            <v>0.39289376620868721</v>
          </cell>
          <cell r="J27">
            <v>0.47292885824787134</v>
          </cell>
          <cell r="K27">
            <v>0.27820238720081147</v>
          </cell>
          <cell r="P27">
            <v>0.52384267271486062</v>
          </cell>
          <cell r="Q27">
            <v>0.44948902573395144</v>
          </cell>
        </row>
        <row r="30">
          <cell r="B30" t="str">
            <v>Indirect Manpower Cost - nonbillable</v>
          </cell>
          <cell r="C30">
            <v>7</v>
          </cell>
          <cell r="D30">
            <v>1627959</v>
          </cell>
          <cell r="E30">
            <v>1526182.5721299031</v>
          </cell>
          <cell r="F30">
            <v>-6.2517807801115918E-2</v>
          </cell>
          <cell r="G30">
            <v>53078</v>
          </cell>
          <cell r="H30">
            <v>85492.352400734992</v>
          </cell>
          <cell r="I30">
            <v>0.61069279929038378</v>
          </cell>
          <cell r="J30">
            <v>423961</v>
          </cell>
          <cell r="K30">
            <v>572073.79921626579</v>
          </cell>
          <cell r="L30">
            <v>0.34935477370858592</v>
          </cell>
          <cell r="M30">
            <v>358644.25287356321</v>
          </cell>
          <cell r="N30">
            <v>399324.23172485403</v>
          </cell>
          <cell r="O30">
            <v>0.11342710366986471</v>
          </cell>
          <cell r="P30">
            <v>2463642.2528735632</v>
          </cell>
          <cell r="Q30">
            <v>2583072.9554717578</v>
          </cell>
        </row>
        <row r="31">
          <cell r="B31" t="str">
            <v>Sales &amp; Marketing Expenses</v>
          </cell>
          <cell r="C31">
            <v>8</v>
          </cell>
          <cell r="D31">
            <v>796850</v>
          </cell>
          <cell r="E31">
            <v>454430.13796237123</v>
          </cell>
          <cell r="F31">
            <v>-0.42971683759506651</v>
          </cell>
          <cell r="G31">
            <v>102684</v>
          </cell>
          <cell r="H31">
            <v>45563.223516018203</v>
          </cell>
          <cell r="I31">
            <v>-0.5562772825754918</v>
          </cell>
          <cell r="J31">
            <v>26800</v>
          </cell>
          <cell r="K31">
            <v>38243.316379723576</v>
          </cell>
          <cell r="L31">
            <v>0.42698941715386474</v>
          </cell>
          <cell r="M31">
            <v>247733.89655172414</v>
          </cell>
          <cell r="N31">
            <v>210602.90067508188</v>
          </cell>
          <cell r="O31">
            <v>-0.14988258124333712</v>
          </cell>
          <cell r="P31">
            <v>1174067.8965517241</v>
          </cell>
          <cell r="Q31">
            <v>748839.57853319496</v>
          </cell>
        </row>
        <row r="32">
          <cell r="B32" t="str">
            <v>Incentives</v>
          </cell>
          <cell r="P32">
            <v>0</v>
          </cell>
          <cell r="Q32">
            <v>0</v>
          </cell>
        </row>
        <row r="33">
          <cell r="B33" t="str">
            <v>Prior period items</v>
          </cell>
          <cell r="C33">
            <v>9</v>
          </cell>
          <cell r="D33">
            <v>0</v>
          </cell>
          <cell r="E33">
            <v>58279.999999999993</v>
          </cell>
          <cell r="F33">
            <v>1</v>
          </cell>
          <cell r="P33">
            <v>0</v>
          </cell>
          <cell r="Q33">
            <v>58279.999999999993</v>
          </cell>
        </row>
        <row r="35">
          <cell r="B35" t="str">
            <v>Fixed Overheads</v>
          </cell>
        </row>
        <row r="36">
          <cell r="B36" t="str">
            <v xml:space="preserve">Office Rent </v>
          </cell>
          <cell r="C36">
            <v>10</v>
          </cell>
          <cell r="D36">
            <v>402857.97213514452</v>
          </cell>
          <cell r="E36">
            <v>193005.23016697291</v>
          </cell>
          <cell r="F36">
            <v>-0.52090998933433907</v>
          </cell>
          <cell r="G36">
            <v>204955.06116871635</v>
          </cell>
          <cell r="H36">
            <v>187959.87457058398</v>
          </cell>
          <cell r="I36">
            <v>-8.2921526803098305E-2</v>
          </cell>
          <cell r="J36">
            <v>149421.3926104547</v>
          </cell>
          <cell r="K36">
            <v>128750.13581529119</v>
          </cell>
          <cell r="L36">
            <v>-0.13834201672215701</v>
          </cell>
          <cell r="M36">
            <v>20357.778635157949</v>
          </cell>
          <cell r="N36">
            <v>25199.728369417589</v>
          </cell>
          <cell r="O36">
            <v>0.23784273427050523</v>
          </cell>
          <cell r="P36">
            <v>777592.20454947348</v>
          </cell>
          <cell r="Q36">
            <v>534914.96892226557</v>
          </cell>
        </row>
        <row r="37">
          <cell r="B37" t="str">
            <v>Insurance</v>
          </cell>
          <cell r="D37">
            <v>20984.55903866249</v>
          </cell>
          <cell r="E37">
            <v>8920.4129583766062</v>
          </cell>
          <cell r="G37">
            <v>5912.5059078852182</v>
          </cell>
          <cell r="H37">
            <v>5387.8205640329143</v>
          </cell>
          <cell r="J37">
            <v>3348.8043565629773</v>
          </cell>
          <cell r="K37">
            <v>3063.6674123192456</v>
          </cell>
          <cell r="M37">
            <v>460.19520204557125</v>
          </cell>
          <cell r="N37">
            <v>-1876.2715906367337</v>
          </cell>
          <cell r="P37">
            <v>30706.064505156257</v>
          </cell>
          <cell r="Q37">
            <v>15495.629344092033</v>
          </cell>
        </row>
        <row r="39">
          <cell r="B39" t="str">
            <v>Other Overheads</v>
          </cell>
        </row>
        <row r="40">
          <cell r="B40" t="str">
            <v>People expenses</v>
          </cell>
          <cell r="C40">
            <v>11</v>
          </cell>
          <cell r="D40">
            <v>397534</v>
          </cell>
          <cell r="E40">
            <v>167398.63251977309</v>
          </cell>
          <cell r="F40">
            <v>-0.5789073827150053</v>
          </cell>
          <cell r="G40">
            <v>95238.279448275891</v>
          </cell>
          <cell r="H40">
            <v>144521.8566349764</v>
          </cell>
          <cell r="I40">
            <v>0.51747655955362493</v>
          </cell>
          <cell r="J40">
            <v>67000</v>
          </cell>
          <cell r="K40">
            <v>106228.63216026203</v>
          </cell>
          <cell r="L40">
            <v>0.58550197254122438</v>
          </cell>
          <cell r="M40">
            <v>19858.321839080469</v>
          </cell>
          <cell r="N40">
            <v>61702.940780538462</v>
          </cell>
          <cell r="O40">
            <v>2.107157859588582</v>
          </cell>
          <cell r="P40">
            <v>579630.60128735634</v>
          </cell>
          <cell r="Q40">
            <v>479852.06209555001</v>
          </cell>
        </row>
        <row r="41">
          <cell r="B41" t="str">
            <v>Travel</v>
          </cell>
          <cell r="C41">
            <v>12</v>
          </cell>
          <cell r="D41">
            <v>225103.76</v>
          </cell>
          <cell r="E41">
            <v>197731.53729128386</v>
          </cell>
          <cell r="F41">
            <v>-0.1215982474424956</v>
          </cell>
          <cell r="G41">
            <v>205363.83908045987</v>
          </cell>
          <cell r="H41">
            <v>51856.86951745626</v>
          </cell>
          <cell r="I41">
            <v>-0.74748782575524819</v>
          </cell>
          <cell r="J41">
            <v>67000</v>
          </cell>
          <cell r="K41">
            <v>110269.57206199567</v>
          </cell>
          <cell r="L41">
            <v>0.64581450838799503</v>
          </cell>
          <cell r="M41">
            <v>104160.85057471265</v>
          </cell>
          <cell r="N41">
            <v>142579.40225293601</v>
          </cell>
          <cell r="O41">
            <v>0.36883869002842334</v>
          </cell>
          <cell r="P41">
            <v>601628.44965517253</v>
          </cell>
          <cell r="Q41">
            <v>502437.38112367177</v>
          </cell>
        </row>
        <row r="42">
          <cell r="B42" t="str">
            <v>Communication</v>
          </cell>
          <cell r="C42">
            <v>13</v>
          </cell>
          <cell r="D42">
            <v>80668</v>
          </cell>
          <cell r="E42">
            <v>154629.89928696968</v>
          </cell>
          <cell r="F42">
            <v>0.91686789417079484</v>
          </cell>
          <cell r="G42">
            <v>13348.919540229885</v>
          </cell>
          <cell r="H42">
            <v>26563.400575217696</v>
          </cell>
          <cell r="I42">
            <v>0.98992888489312458</v>
          </cell>
          <cell r="J42">
            <v>20546</v>
          </cell>
          <cell r="K42">
            <v>44771.052258927848</v>
          </cell>
          <cell r="L42">
            <v>1.1790641613417623</v>
          </cell>
          <cell r="M42">
            <v>202119.9540229885</v>
          </cell>
          <cell r="N42">
            <v>112571.22187824556</v>
          </cell>
          <cell r="O42">
            <v>-0.44304745950297386</v>
          </cell>
          <cell r="P42">
            <v>316682.8735632184</v>
          </cell>
          <cell r="Q42">
            <v>338535.57399936079</v>
          </cell>
        </row>
        <row r="43">
          <cell r="B43" t="str">
            <v>Office &amp; Admin expenses</v>
          </cell>
          <cell r="C43" t="str">
            <v>10&amp;14</v>
          </cell>
          <cell r="D43">
            <v>30875.794148380355</v>
          </cell>
          <cell r="E43">
            <v>64652.06516737237</v>
          </cell>
          <cell r="F43">
            <v>1.0939401544353091</v>
          </cell>
          <cell r="G43">
            <v>44974.482758620681</v>
          </cell>
          <cell r="H43">
            <v>136317.52804266199</v>
          </cell>
          <cell r="I43">
            <v>2.0309971272884226</v>
          </cell>
          <cell r="J43">
            <v>24824.05996302548</v>
          </cell>
          <cell r="K43">
            <v>92339.121577854123</v>
          </cell>
          <cell r="L43">
            <v>2.7197429314701074</v>
          </cell>
          <cell r="M43">
            <v>4204.0262840607666</v>
          </cell>
          <cell r="N43">
            <v>21940.077111128849</v>
          </cell>
          <cell r="O43">
            <v>4.2188249141811784</v>
          </cell>
          <cell r="P43">
            <v>104878.36315408729</v>
          </cell>
          <cell r="Q43">
            <v>315248.79189901729</v>
          </cell>
        </row>
        <row r="44">
          <cell r="B44" t="str">
            <v>Repairs &amp; Maintenance</v>
          </cell>
          <cell r="C44">
            <v>15</v>
          </cell>
          <cell r="D44">
            <v>10735.620689655172</v>
          </cell>
          <cell r="E44">
            <v>14138.176440041541</v>
          </cell>
          <cell r="F44">
            <v>0.31694075719954107</v>
          </cell>
          <cell r="G44">
            <v>36324.564986737401</v>
          </cell>
          <cell r="H44">
            <v>17991.947171846281</v>
          </cell>
          <cell r="I44">
            <v>-0.50468925977736034</v>
          </cell>
          <cell r="J44">
            <v>20567.936339522548</v>
          </cell>
          <cell r="K44">
            <v>10907.05562435088</v>
          </cell>
          <cell r="L44">
            <v>-0.46970588374525912</v>
          </cell>
          <cell r="M44">
            <v>3483.602122015915</v>
          </cell>
          <cell r="N44">
            <v>60952.437724694406</v>
          </cell>
          <cell r="O44">
            <v>16.496957341793678</v>
          </cell>
          <cell r="P44">
            <v>71111.724137931044</v>
          </cell>
          <cell r="Q44">
            <v>103989.61696093311</v>
          </cell>
        </row>
        <row r="45">
          <cell r="B45" t="str">
            <v>Other misc expenses</v>
          </cell>
          <cell r="D45">
            <v>65750</v>
          </cell>
          <cell r="E45">
            <v>164204.93999840209</v>
          </cell>
          <cell r="F45">
            <v>1.4974135360973702</v>
          </cell>
          <cell r="G45">
            <v>2463.8620689655163</v>
          </cell>
          <cell r="H45">
            <v>9409.7532355995827</v>
          </cell>
          <cell r="I45">
            <v>2.8191071465093769</v>
          </cell>
          <cell r="J45">
            <v>17866</v>
          </cell>
          <cell r="K45">
            <v>8343.5074698410153</v>
          </cell>
          <cell r="L45">
            <v>-0.5329952160617365</v>
          </cell>
          <cell r="M45">
            <v>31214.919540229883</v>
          </cell>
          <cell r="N45">
            <v>89417.609950467362</v>
          </cell>
          <cell r="O45">
            <v>1.8645792226126254</v>
          </cell>
          <cell r="P45">
            <v>117294.7816091954</v>
          </cell>
          <cell r="Q45">
            <v>271375.81065431004</v>
          </cell>
        </row>
        <row r="46">
          <cell r="B46" t="str">
            <v>IS expenses</v>
          </cell>
          <cell r="C46">
            <v>16</v>
          </cell>
          <cell r="E46">
            <v>97068.12</v>
          </cell>
          <cell r="F46">
            <v>1</v>
          </cell>
          <cell r="M46">
            <v>16429.747126436785</v>
          </cell>
          <cell r="N46">
            <v>0</v>
          </cell>
          <cell r="P46">
            <v>16429.747126436785</v>
          </cell>
          <cell r="Q46">
            <v>97068.12</v>
          </cell>
        </row>
        <row r="47">
          <cell r="B47" t="str">
            <v>Computer Lease</v>
          </cell>
          <cell r="C47">
            <v>17</v>
          </cell>
          <cell r="D47">
            <v>44143</v>
          </cell>
          <cell r="E47">
            <v>53151.729108412546</v>
          </cell>
          <cell r="F47">
            <v>0.20408058148319205</v>
          </cell>
          <cell r="G47">
            <v>88815.245517241376</v>
          </cell>
          <cell r="H47">
            <v>91155.04114404408</v>
          </cell>
          <cell r="I47">
            <v>2.6344526924135889E-2</v>
          </cell>
          <cell r="J47">
            <v>40441.10896551724</v>
          </cell>
          <cell r="K47">
            <v>51811.289206678914</v>
          </cell>
          <cell r="L47">
            <v>0.28115401708832072</v>
          </cell>
          <cell r="M47">
            <v>121141.39724137931</v>
          </cell>
          <cell r="N47">
            <v>97232.273547974735</v>
          </cell>
          <cell r="O47">
            <v>-0.19736542782121494</v>
          </cell>
          <cell r="P47">
            <v>294540.75172413792</v>
          </cell>
          <cell r="Q47">
            <v>293350.33300711028</v>
          </cell>
        </row>
        <row r="48">
          <cell r="D48">
            <v>3703461.706011842</v>
          </cell>
          <cell r="E48">
            <v>3153793.4530298798</v>
          </cell>
          <cell r="F48">
            <v>-0.14842012598366652</v>
          </cell>
          <cell r="G48">
            <v>853158.76047713228</v>
          </cell>
          <cell r="H48">
            <v>802219.66737317247</v>
          </cell>
          <cell r="I48">
            <v>-5.9706464334342561E-2</v>
          </cell>
          <cell r="J48">
            <v>861776.30223508307</v>
          </cell>
          <cell r="K48">
            <v>1166801.1491835103</v>
          </cell>
          <cell r="L48">
            <v>0.35394898439110228</v>
          </cell>
          <cell r="M48">
            <v>1129808.942013395</v>
          </cell>
          <cell r="N48">
            <v>1219646.5524247021</v>
          </cell>
          <cell r="O48">
            <v>7.9515754452439052E-2</v>
          </cell>
          <cell r="P48">
            <v>6548205.7107374519</v>
          </cell>
          <cell r="Q48">
            <v>6342460.822011265</v>
          </cell>
        </row>
        <row r="49">
          <cell r="D49">
            <v>0.40506232030669359</v>
          </cell>
          <cell r="E49">
            <v>0.4265007594962566</v>
          </cell>
          <cell r="G49">
            <v>0.2359405819387716</v>
          </cell>
          <cell r="H49">
            <v>0.33431389279350632</v>
          </cell>
          <cell r="J49">
            <v>0.24514289175158333</v>
          </cell>
          <cell r="K49">
            <v>0.40554685968863052</v>
          </cell>
          <cell r="P49">
            <v>0.40236390289578639</v>
          </cell>
          <cell r="Q49">
            <v>0.50053811134005677</v>
          </cell>
        </row>
        <row r="50">
          <cell r="B50" t="str">
            <v>Provision for doubtful debts</v>
          </cell>
          <cell r="D50">
            <v>0</v>
          </cell>
          <cell r="E50">
            <v>41475</v>
          </cell>
          <cell r="G50">
            <v>0</v>
          </cell>
          <cell r="H50">
            <v>66338.855172413794</v>
          </cell>
          <cell r="J50">
            <v>0</v>
          </cell>
          <cell r="K50">
            <v>8840</v>
          </cell>
          <cell r="M50">
            <v>0</v>
          </cell>
          <cell r="P50">
            <v>0</v>
          </cell>
          <cell r="Q50">
            <v>116653.85517241379</v>
          </cell>
        </row>
        <row r="51">
          <cell r="D51">
            <v>0</v>
          </cell>
          <cell r="E51">
            <v>5.608838772594044E-3</v>
          </cell>
          <cell r="G51">
            <v>0</v>
          </cell>
          <cell r="H51">
            <v>2.7645795557188251E-2</v>
          </cell>
          <cell r="J51">
            <v>0</v>
          </cell>
          <cell r="K51">
            <v>3.072532318087092E-3</v>
          </cell>
          <cell r="P51">
            <v>0</v>
          </cell>
          <cell r="Q51">
            <v>9.2061586168411674E-3</v>
          </cell>
        </row>
        <row r="52">
          <cell r="B52" t="str">
            <v>Corporate allocation of other exp.</v>
          </cell>
          <cell r="D52">
            <v>531010.20274629572</v>
          </cell>
          <cell r="E52">
            <v>433218.08344563382</v>
          </cell>
          <cell r="G52">
            <v>225961.78840267903</v>
          </cell>
          <cell r="H52">
            <v>184348.12061516335</v>
          </cell>
          <cell r="J52">
            <v>372836.95086442045</v>
          </cell>
          <cell r="K52">
            <v>304174.39901501953</v>
          </cell>
          <cell r="M52">
            <v>-1129808.9420133953</v>
          </cell>
          <cell r="N52">
            <v>-921740.60307581676</v>
          </cell>
          <cell r="P52">
            <v>0</v>
          </cell>
          <cell r="Q52">
            <v>0</v>
          </cell>
        </row>
        <row r="54">
          <cell r="B54" t="str">
            <v>EBIDTA</v>
          </cell>
          <cell r="D54">
            <v>971144.3312418625</v>
          </cell>
          <cell r="E54">
            <v>323911.20518902311</v>
          </cell>
          <cell r="G54">
            <v>577919.34767191275</v>
          </cell>
          <cell r="H54">
            <v>-110118.70273972202</v>
          </cell>
          <cell r="J54">
            <v>427922.74690049648</v>
          </cell>
          <cell r="K54">
            <v>-679397.89648565906</v>
          </cell>
          <cell r="M54">
            <v>0</v>
          </cell>
          <cell r="N54">
            <v>0</v>
          </cell>
          <cell r="P54">
            <v>1976986.4258142728</v>
          </cell>
          <cell r="Q54">
            <v>-465605.39403635683</v>
          </cell>
        </row>
        <row r="55">
          <cell r="D55">
            <v>0.10621791377698214</v>
          </cell>
          <cell r="E55">
            <v>4.3803875263215379E-2</v>
          </cell>
          <cell r="G55">
            <v>0.15982327501053792</v>
          </cell>
          <cell r="H55">
            <v>-4.5890438341949016E-2</v>
          </cell>
          <cell r="J55">
            <v>0.12172790009355866</v>
          </cell>
          <cell r="K55">
            <v>-0.23613936581363984</v>
          </cell>
          <cell r="P55">
            <v>0.12147876981907417</v>
          </cell>
          <cell r="Q55">
            <v>-3.6744924580676748E-2</v>
          </cell>
        </row>
        <row r="57">
          <cell r="B57" t="str">
            <v>Interest / Bank Charges</v>
          </cell>
          <cell r="C57">
            <v>16</v>
          </cell>
          <cell r="D57">
            <v>87052.205068493146</v>
          </cell>
          <cell r="E57">
            <v>49325.850072644542</v>
          </cell>
          <cell r="G57">
            <v>27095</v>
          </cell>
          <cell r="H57">
            <v>37833.36870210513</v>
          </cell>
          <cell r="J57">
            <v>27921</v>
          </cell>
          <cell r="K57">
            <v>18578.148506364672</v>
          </cell>
          <cell r="M57">
            <v>0</v>
          </cell>
          <cell r="N57">
            <v>62078.259427179037</v>
          </cell>
          <cell r="P57">
            <v>142068.20506849315</v>
          </cell>
          <cell r="Q57">
            <v>80753.346499960084</v>
          </cell>
        </row>
        <row r="58">
          <cell r="B58" t="str">
            <v>Depreciation</v>
          </cell>
          <cell r="C58">
            <v>17</v>
          </cell>
          <cell r="D58">
            <v>237227.54390804598</v>
          </cell>
          <cell r="E58">
            <v>85637.465047535341</v>
          </cell>
          <cell r="G58">
            <v>73088</v>
          </cell>
          <cell r="H58">
            <v>283144.35143285117</v>
          </cell>
          <cell r="J58">
            <v>201595</v>
          </cell>
          <cell r="K58">
            <v>161003.64385755378</v>
          </cell>
          <cell r="M58">
            <v>343586</v>
          </cell>
          <cell r="N58">
            <v>111036.99887752658</v>
          </cell>
          <cell r="P58">
            <v>855496.54390804598</v>
          </cell>
          <cell r="Q58">
            <v>640822.45921546686</v>
          </cell>
        </row>
        <row r="59">
          <cell r="B59" t="str">
            <v>Nett Margin before corporate exp.</v>
          </cell>
          <cell r="D59">
            <v>646864.58226532338</v>
          </cell>
          <cell r="E59">
            <v>188947.89006884323</v>
          </cell>
          <cell r="G59">
            <v>477736.34767191275</v>
          </cell>
          <cell r="H59">
            <v>-431096.42287467833</v>
          </cell>
          <cell r="J59">
            <v>198406.74690049648</v>
          </cell>
          <cell r="K59">
            <v>-858979.68884957745</v>
          </cell>
          <cell r="M59">
            <v>-343586</v>
          </cell>
          <cell r="N59">
            <v>-173115.25830470561</v>
          </cell>
          <cell r="P59">
            <v>979421.6768377336</v>
          </cell>
          <cell r="Q59">
            <v>-1187181.1997517836</v>
          </cell>
        </row>
        <row r="60">
          <cell r="D60">
            <v>7.0750149297148998E-2</v>
          </cell>
          <cell r="E60">
            <v>2.5552218247569983E-2</v>
          </cell>
          <cell r="G60">
            <v>0.13211772193486798</v>
          </cell>
          <cell r="H60">
            <v>-0.17965344052522159</v>
          </cell>
          <cell r="J60">
            <v>5.6439244792489421E-2</v>
          </cell>
          <cell r="K60">
            <v>-0.29855688400121277</v>
          </cell>
          <cell r="P60">
            <v>6.0181971349336984E-2</v>
          </cell>
          <cell r="Q60">
            <v>-9.3690674994779663E-2</v>
          </cell>
        </row>
        <row r="62">
          <cell r="B62" t="str">
            <v>Corporate Expenses - Intt. &amp; Depn.</v>
          </cell>
          <cell r="D62">
            <v>161487.42354887846</v>
          </cell>
          <cell r="E62">
            <v>81364.171403211629</v>
          </cell>
          <cell r="G62">
            <v>68717.411597320941</v>
          </cell>
          <cell r="H62">
            <v>34623.051660941121</v>
          </cell>
          <cell r="J62">
            <v>113383.12913557954</v>
          </cell>
          <cell r="K62">
            <v>57128.035240552854</v>
          </cell>
          <cell r="M62">
            <v>-343587.96428177896</v>
          </cell>
          <cell r="N62">
            <v>-173115.25830470561</v>
          </cell>
          <cell r="P62">
            <v>0</v>
          </cell>
          <cell r="Q62">
            <v>0</v>
          </cell>
        </row>
        <row r="64">
          <cell r="B64" t="str">
            <v>Profit Before Tax</v>
          </cell>
          <cell r="D64">
            <v>485377.15871644492</v>
          </cell>
          <cell r="E64">
            <v>107583.7186656316</v>
          </cell>
          <cell r="G64">
            <v>409018.93607459182</v>
          </cell>
          <cell r="H64">
            <v>-465719.47453561943</v>
          </cell>
          <cell r="J64">
            <v>85023.61776491694</v>
          </cell>
          <cell r="K64">
            <v>-916107.7240901303</v>
          </cell>
          <cell r="M64">
            <v>1.9642817789572291</v>
          </cell>
          <cell r="N64">
            <v>0</v>
          </cell>
          <cell r="P64">
            <v>979421.6768377336</v>
          </cell>
          <cell r="Q64">
            <v>-1187181.1997517836</v>
          </cell>
        </row>
        <row r="65">
          <cell r="D65">
            <v>5.3087628208602515E-2</v>
          </cell>
          <cell r="E65">
            <v>1.4548998976531504E-2</v>
          </cell>
          <cell r="G65">
            <v>0.11311395987711137</v>
          </cell>
          <cell r="H65">
            <v>-0.19408211592663818</v>
          </cell>
          <cell r="J65">
            <v>2.4186016106517754E-2</v>
          </cell>
          <cell r="K65">
            <v>-0.31841296256969887</v>
          </cell>
          <cell r="P65">
            <v>6.0181971349336984E-2</v>
          </cell>
          <cell r="Q65">
            <v>-9.3690674994779663E-2</v>
          </cell>
        </row>
        <row r="96">
          <cell r="B96" t="str">
            <v>MindTree Consulting Private Limited</v>
          </cell>
        </row>
        <row r="97">
          <cell r="N97" t="str">
            <v>in Rs. Lacs</v>
          </cell>
        </row>
        <row r="98">
          <cell r="B98" t="str">
            <v>Profit and Loss Account for the period ended February 28, 2001</v>
          </cell>
        </row>
        <row r="100">
          <cell r="B100" t="str">
            <v>Particulars</v>
          </cell>
          <cell r="D100" t="str">
            <v>E-Biz USA</v>
          </cell>
          <cell r="G100" t="str">
            <v>E-Biz India</v>
          </cell>
          <cell r="J100" t="str">
            <v>T-Biz</v>
          </cell>
          <cell r="M100" t="str">
            <v>Corp.</v>
          </cell>
          <cell r="P100" t="str">
            <v>Total</v>
          </cell>
        </row>
        <row r="101">
          <cell r="D101" t="str">
            <v>Plan</v>
          </cell>
          <cell r="E101" t="str">
            <v>Actual</v>
          </cell>
          <cell r="F101" t="str">
            <v>%</v>
          </cell>
          <cell r="G101" t="str">
            <v>Plan</v>
          </cell>
          <cell r="H101" t="str">
            <v>Actual</v>
          </cell>
          <cell r="I101" t="str">
            <v>%</v>
          </cell>
          <cell r="J101" t="str">
            <v>Plan</v>
          </cell>
          <cell r="K101" t="str">
            <v>Actual</v>
          </cell>
          <cell r="L101" t="str">
            <v>%</v>
          </cell>
          <cell r="M101" t="str">
            <v>Plan</v>
          </cell>
          <cell r="N101" t="str">
            <v>Actual</v>
          </cell>
          <cell r="O101" t="str">
            <v>%</v>
          </cell>
          <cell r="P101" t="str">
            <v>Plan</v>
          </cell>
          <cell r="Q101" t="str">
            <v>Actual</v>
          </cell>
          <cell r="R101" t="str">
            <v>%</v>
          </cell>
        </row>
        <row r="103">
          <cell r="B103" t="str">
            <v>Sales / Revenue</v>
          </cell>
          <cell r="D103">
            <v>4161.5351829454557</v>
          </cell>
          <cell r="E103">
            <v>3365.743353227273</v>
          </cell>
          <cell r="F103">
            <v>-0.19122554411637493</v>
          </cell>
          <cell r="G103">
            <v>1645.8671103686524</v>
          </cell>
          <cell r="H103">
            <v>1092.2107301999999</v>
          </cell>
          <cell r="I103">
            <v>-0.33639190957807086</v>
          </cell>
          <cell r="J103">
            <v>1600.0840679272728</v>
          </cell>
          <cell r="K103">
            <v>1309.5538562014549</v>
          </cell>
          <cell r="L103">
            <v>-0.18157184209837601</v>
          </cell>
          <cell r="P103">
            <v>7407.486361241381</v>
          </cell>
          <cell r="Q103">
            <v>5767.5079396287274</v>
          </cell>
          <cell r="R103">
            <v>-0.22139472712276698</v>
          </cell>
        </row>
        <row r="104">
          <cell r="B104" t="str">
            <v>Other Income</v>
          </cell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135.59595519999999</v>
          </cell>
          <cell r="P104">
            <v>0</v>
          </cell>
          <cell r="Q104">
            <v>135.59595519999999</v>
          </cell>
        </row>
        <row r="105">
          <cell r="B105" t="str">
            <v>Total Income</v>
          </cell>
          <cell r="D105">
            <v>4161.5351829454557</v>
          </cell>
          <cell r="E105">
            <v>3365.743353227273</v>
          </cell>
          <cell r="G105">
            <v>1645.8671103686524</v>
          </cell>
          <cell r="H105">
            <v>1092.2107301999999</v>
          </cell>
          <cell r="J105">
            <v>1600.0840679272728</v>
          </cell>
          <cell r="K105">
            <v>1309.5538562014549</v>
          </cell>
          <cell r="M105">
            <v>0</v>
          </cell>
          <cell r="N105">
            <v>135.59595519999999</v>
          </cell>
          <cell r="P105">
            <v>7407.486361241381</v>
          </cell>
          <cell r="Q105">
            <v>5903.1038948287278</v>
          </cell>
        </row>
        <row r="107">
          <cell r="B107" t="str">
            <v>Direct Manpower</v>
          </cell>
          <cell r="D107">
            <v>1689.6689196727275</v>
          </cell>
          <cell r="E107">
            <v>1296.2670847476363</v>
          </cell>
          <cell r="F107">
            <v>-0.23282776308703679</v>
          </cell>
          <cell r="G107">
            <v>891.64280545454562</v>
          </cell>
          <cell r="H107">
            <v>731.26853578181806</v>
          </cell>
          <cell r="I107">
            <v>-0.17986380722375847</v>
          </cell>
          <cell r="J107">
            <v>843.35813658181826</v>
          </cell>
          <cell r="K107">
            <v>718.78154853818194</v>
          </cell>
          <cell r="L107">
            <v>-0.14771492992117535</v>
          </cell>
          <cell r="P107">
            <v>3424.6698617090915</v>
          </cell>
          <cell r="Q107">
            <v>2746.3171690676363</v>
          </cell>
          <cell r="R107">
            <v>-0.1980782732449782</v>
          </cell>
        </row>
        <row r="108">
          <cell r="B108" t="str">
            <v>India manpower costs</v>
          </cell>
          <cell r="E108">
            <v>125.21551636363638</v>
          </cell>
          <cell r="H108">
            <v>-125.21551636363638</v>
          </cell>
          <cell r="P108">
            <v>0</v>
          </cell>
          <cell r="Q108">
            <v>0</v>
          </cell>
        </row>
        <row r="109">
          <cell r="D109">
            <v>1689.6689196727275</v>
          </cell>
          <cell r="E109">
            <v>1421.4826011112727</v>
          </cell>
          <cell r="G109">
            <v>891.64280545454562</v>
          </cell>
          <cell r="H109">
            <v>606.05301941818163</v>
          </cell>
          <cell r="J109">
            <v>843.35813658181826</v>
          </cell>
          <cell r="K109">
            <v>718.78154853818194</v>
          </cell>
          <cell r="M109">
            <v>0</v>
          </cell>
          <cell r="N109">
            <v>0</v>
          </cell>
          <cell r="P109">
            <v>3424.6698617090915</v>
          </cell>
          <cell r="Q109">
            <v>2746.3171690676363</v>
          </cell>
        </row>
        <row r="110">
          <cell r="D110">
            <v>0.40602057783801115</v>
          </cell>
          <cell r="E110">
            <v>0.42233838172725541</v>
          </cell>
          <cell r="G110">
            <v>0.54174653581529397</v>
          </cell>
          <cell r="H110">
            <v>0.55488652753594936</v>
          </cell>
          <cell r="J110">
            <v>0.52707114175212866</v>
          </cell>
          <cell r="K110">
            <v>0.54887513417974954</v>
          </cell>
          <cell r="P110">
            <v>0.46232550351063617</v>
          </cell>
          <cell r="Q110">
            <v>0.47617050514965142</v>
          </cell>
        </row>
        <row r="112">
          <cell r="B112" t="str">
            <v>Gross Margin - I</v>
          </cell>
          <cell r="D112">
            <v>2471.8662632727282</v>
          </cell>
          <cell r="E112">
            <v>1944.2607521160003</v>
          </cell>
          <cell r="F112">
            <v>-0.21344419760726988</v>
          </cell>
          <cell r="G112">
            <v>754.22430491410682</v>
          </cell>
          <cell r="H112">
            <v>486.15771078181831</v>
          </cell>
          <cell r="I112">
            <v>-0.35542025414152717</v>
          </cell>
          <cell r="J112">
            <v>756.72593134545457</v>
          </cell>
          <cell r="K112">
            <v>590.77230766327295</v>
          </cell>
          <cell r="L112">
            <v>-0.21930479293489649</v>
          </cell>
          <cell r="M112">
            <v>0</v>
          </cell>
          <cell r="N112">
            <v>0</v>
          </cell>
          <cell r="P112">
            <v>3982.8164995322895</v>
          </cell>
          <cell r="Q112">
            <v>3021.1907705610911</v>
          </cell>
          <cell r="R112">
            <v>-0.24144364398513568</v>
          </cell>
        </row>
        <row r="113">
          <cell r="D113">
            <v>0.59397942216198885</v>
          </cell>
          <cell r="E113">
            <v>0.57766161827274454</v>
          </cell>
          <cell r="G113">
            <v>0.45825346418470597</v>
          </cell>
          <cell r="H113">
            <v>0.44511347246405064</v>
          </cell>
          <cell r="J113">
            <v>0.47292885824787134</v>
          </cell>
          <cell r="K113">
            <v>0.45112486582025052</v>
          </cell>
          <cell r="P113">
            <v>0.53767449648936383</v>
          </cell>
          <cell r="Q113">
            <v>0.52382949485034858</v>
          </cell>
        </row>
        <row r="114">
          <cell r="B114" t="str">
            <v>Other Direct Cost of Sales</v>
          </cell>
        </row>
        <row r="115">
          <cell r="B115" t="str">
            <v>Travel Overseas</v>
          </cell>
          <cell r="D115">
            <v>102.45904596072729</v>
          </cell>
          <cell r="E115">
            <v>86.482572937272749</v>
          </cell>
          <cell r="G115">
            <v>0</v>
          </cell>
          <cell r="H115">
            <v>45.159162700000003</v>
          </cell>
          <cell r="J115">
            <v>0</v>
          </cell>
          <cell r="K115">
            <v>226.45129869999994</v>
          </cell>
          <cell r="M115">
            <v>0</v>
          </cell>
          <cell r="N115">
            <v>0</v>
          </cell>
          <cell r="P115">
            <v>102.45904596072729</v>
          </cell>
          <cell r="Q115">
            <v>358.09303433727268</v>
          </cell>
        </row>
        <row r="116">
          <cell r="B116" t="str">
            <v>Subcontractor Fee</v>
          </cell>
          <cell r="D116">
            <v>0</v>
          </cell>
          <cell r="E116">
            <v>58.79045072727272</v>
          </cell>
          <cell r="G116">
            <v>0</v>
          </cell>
          <cell r="H116">
            <v>11.8757608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P116">
            <v>0</v>
          </cell>
          <cell r="Q116">
            <v>70.666211527272722</v>
          </cell>
        </row>
        <row r="117">
          <cell r="B117" t="str">
            <v>Total</v>
          </cell>
          <cell r="D117">
            <v>102.45904596072729</v>
          </cell>
          <cell r="E117">
            <v>145.27302366454546</v>
          </cell>
          <cell r="G117">
            <v>0</v>
          </cell>
          <cell r="H117">
            <v>57.034923500000005</v>
          </cell>
          <cell r="J117">
            <v>0</v>
          </cell>
          <cell r="K117">
            <v>226.45129869999994</v>
          </cell>
          <cell r="M117">
            <v>0</v>
          </cell>
          <cell r="N117">
            <v>0</v>
          </cell>
          <cell r="P117">
            <v>102.45904596072729</v>
          </cell>
          <cell r="Q117">
            <v>428.75924586454539</v>
          </cell>
        </row>
        <row r="119">
          <cell r="B119" t="str">
            <v>Gross Margin - II</v>
          </cell>
          <cell r="D119">
            <v>2369.4072173120007</v>
          </cell>
          <cell r="E119">
            <v>1798.9877284514548</v>
          </cell>
          <cell r="G119">
            <v>754.22430491410682</v>
          </cell>
          <cell r="H119">
            <v>429.12278728181832</v>
          </cell>
          <cell r="J119">
            <v>756.72593134545457</v>
          </cell>
          <cell r="K119">
            <v>364.32100896327302</v>
          </cell>
          <cell r="M119">
            <v>0</v>
          </cell>
          <cell r="N119">
            <v>0</v>
          </cell>
          <cell r="P119">
            <v>3880.357453571562</v>
          </cell>
          <cell r="Q119">
            <v>2592.4315246965457</v>
          </cell>
        </row>
        <row r="120">
          <cell r="D120">
            <v>0.56935892961380163</v>
          </cell>
          <cell r="E120">
            <v>0.53449937789418178</v>
          </cell>
          <cell r="G120">
            <v>0.45825346418470597</v>
          </cell>
          <cell r="H120">
            <v>0.39289376620868721</v>
          </cell>
          <cell r="J120">
            <v>0.47292885824787134</v>
          </cell>
          <cell r="K120">
            <v>0.27820238720081153</v>
          </cell>
          <cell r="P120">
            <v>0.52384267271486051</v>
          </cell>
          <cell r="Q120">
            <v>0.44948902573395133</v>
          </cell>
        </row>
        <row r="123">
          <cell r="B123" t="str">
            <v>Indirect Manpower Cost - nonbillable</v>
          </cell>
          <cell r="D123">
            <v>740.98773829090919</v>
          </cell>
          <cell r="E123">
            <v>694.66280928545461</v>
          </cell>
          <cell r="F123">
            <v>-6.2517807801115835E-2</v>
          </cell>
          <cell r="G123">
            <v>24.159175490909092</v>
          </cell>
          <cell r="H123">
            <v>38.91301</v>
          </cell>
          <cell r="I123">
            <v>0.61069279929038389</v>
          </cell>
          <cell r="J123">
            <v>192.97163043636365</v>
          </cell>
          <cell r="K123">
            <v>260.38719071963635</v>
          </cell>
          <cell r="L123">
            <v>0.34935477370858592</v>
          </cell>
          <cell r="M123">
            <v>163.24182229885059</v>
          </cell>
          <cell r="N123">
            <v>181.75786939999995</v>
          </cell>
          <cell r="O123">
            <v>0.11342710366986468</v>
          </cell>
          <cell r="P123">
            <v>1121.3603665170326</v>
          </cell>
          <cell r="Q123">
            <v>1175.720879405091</v>
          </cell>
          <cell r="R123">
            <v>4.8477291075395466E-2</v>
          </cell>
        </row>
        <row r="124">
          <cell r="B124" t="str">
            <v>Sales &amp; Marketing Expenses</v>
          </cell>
          <cell r="D124">
            <v>362.69714363636365</v>
          </cell>
          <cell r="E124">
            <v>206.84007406818188</v>
          </cell>
          <cell r="F124">
            <v>-0.42971683759506646</v>
          </cell>
          <cell r="G124">
            <v>46.738022836363641</v>
          </cell>
          <cell r="H124">
            <v>20.738722499999998</v>
          </cell>
          <cell r="I124">
            <v>-0.55627728257549169</v>
          </cell>
          <cell r="J124">
            <v>12.198385454545457</v>
          </cell>
          <cell r="K124">
            <v>17.406966950000005</v>
          </cell>
          <cell r="L124">
            <v>0.42698941715386485</v>
          </cell>
          <cell r="M124">
            <v>112.75946120501568</v>
          </cell>
          <cell r="N124">
            <v>95.858782100000013</v>
          </cell>
          <cell r="O124">
            <v>-0.149882581243337</v>
          </cell>
          <cell r="P124">
            <v>534.39301313228839</v>
          </cell>
          <cell r="Q124">
            <v>340.84454561818188</v>
          </cell>
          <cell r="R124">
            <v>-0.36218375382500334</v>
          </cell>
        </row>
        <row r="125">
          <cell r="B125" t="str">
            <v>Incentives</v>
          </cell>
          <cell r="P125">
            <v>0</v>
          </cell>
          <cell r="Q125">
            <v>0</v>
          </cell>
        </row>
        <row r="126">
          <cell r="B126" t="str">
            <v>Prior period items</v>
          </cell>
          <cell r="D126">
            <v>0</v>
          </cell>
          <cell r="E126">
            <v>26.52693672727273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P126">
            <v>0</v>
          </cell>
          <cell r="Q126">
            <v>26.52693672727273</v>
          </cell>
        </row>
        <row r="128">
          <cell r="B128" t="str">
            <v>Fixed Overheads</v>
          </cell>
        </row>
        <row r="129">
          <cell r="B129" t="str">
            <v>Office Rent - India</v>
          </cell>
          <cell r="D129">
            <v>183.36629953511292</v>
          </cell>
          <cell r="E129">
            <v>87.848962400000005</v>
          </cell>
          <cell r="F129">
            <v>-0.52090998933433919</v>
          </cell>
          <cell r="G129">
            <v>93.288090932684469</v>
          </cell>
          <cell r="H129">
            <v>85.552499999999995</v>
          </cell>
          <cell r="I129">
            <v>-8.2921526803098375E-2</v>
          </cell>
          <cell r="J129">
            <v>68.011184411093154</v>
          </cell>
          <cell r="K129">
            <v>58.602379999999997</v>
          </cell>
          <cell r="L129">
            <v>-0.13834201672215707</v>
          </cell>
          <cell r="M129">
            <v>9.2661205518644394</v>
          </cell>
          <cell r="N129">
            <v>11.47</v>
          </cell>
          <cell r="O129">
            <v>0.23784273427050523</v>
          </cell>
          <cell r="P129">
            <v>353.93169543075498</v>
          </cell>
          <cell r="Q129">
            <v>243.4738424</v>
          </cell>
          <cell r="R129">
            <v>-0.31208805104702902</v>
          </cell>
        </row>
        <row r="130">
          <cell r="B130" t="str">
            <v>Insurance</v>
          </cell>
          <cell r="D130">
            <v>9.5514081995250333</v>
          </cell>
          <cell r="E130">
            <v>4.0602476000000003</v>
          </cell>
          <cell r="G130">
            <v>2.6911576890545192</v>
          </cell>
          <cell r="H130">
            <v>2.45234</v>
          </cell>
          <cell r="J130">
            <v>1.5242539684035925</v>
          </cell>
          <cell r="K130">
            <v>1.3944700000000001</v>
          </cell>
          <cell r="M130">
            <v>0.20946412160016059</v>
          </cell>
          <cell r="N130">
            <v>-0.85401059999999995</v>
          </cell>
          <cell r="P130">
            <v>13.976283978583306</v>
          </cell>
          <cell r="Q130">
            <v>7.0530470000000003</v>
          </cell>
        </row>
        <row r="132">
          <cell r="B132" t="str">
            <v>Other Overheads</v>
          </cell>
        </row>
        <row r="133">
          <cell r="B133" t="str">
            <v>People expenses</v>
          </cell>
          <cell r="D133">
            <v>180.94302101818187</v>
          </cell>
          <cell r="E133">
            <v>76.193770299999997</v>
          </cell>
          <cell r="F133">
            <v>-0.57890738271500541</v>
          </cell>
          <cell r="G133">
            <v>43.349001594693441</v>
          </cell>
          <cell r="H133">
            <v>65.781093799999994</v>
          </cell>
          <cell r="I133">
            <v>0.5174765595536247</v>
          </cell>
          <cell r="J133">
            <v>30.495963636363641</v>
          </cell>
          <cell r="K133">
            <v>48.3514105</v>
          </cell>
          <cell r="L133">
            <v>0.58550197254122427</v>
          </cell>
          <cell r="M133">
            <v>9.0387859803552821</v>
          </cell>
          <cell r="N133">
            <v>28.084934900000004</v>
          </cell>
          <cell r="O133">
            <v>2.1071578595885825</v>
          </cell>
          <cell r="P133">
            <v>263.82677222959421</v>
          </cell>
          <cell r="Q133">
            <v>218.41120949999998</v>
          </cell>
          <cell r="R133">
            <v>-0.1721416001332553</v>
          </cell>
        </row>
        <row r="134">
          <cell r="B134" t="str">
            <v>Travel</v>
          </cell>
          <cell r="D134">
            <v>102.45904596072729</v>
          </cell>
          <cell r="E134">
            <v>90.000205537272748</v>
          </cell>
          <cell r="F134">
            <v>-0.1215982474424956</v>
          </cell>
          <cell r="G134">
            <v>93.4741517734588</v>
          </cell>
          <cell r="H134">
            <v>23.603361300000003</v>
          </cell>
          <cell r="I134">
            <v>-0.74748782575524819</v>
          </cell>
          <cell r="J134">
            <v>30.495963636363641</v>
          </cell>
          <cell r="K134">
            <v>50.190699400000007</v>
          </cell>
          <cell r="L134">
            <v>0.64581450838799526</v>
          </cell>
          <cell r="M134">
            <v>47.410231514315576</v>
          </cell>
          <cell r="N134">
            <v>64.896959200000012</v>
          </cell>
          <cell r="O134">
            <v>0.36883869002842345</v>
          </cell>
          <cell r="P134">
            <v>273.83939288486533</v>
          </cell>
          <cell r="Q134">
            <v>228.69122543727275</v>
          </cell>
          <cell r="R134">
            <v>-0.16487097408434201</v>
          </cell>
        </row>
        <row r="135">
          <cell r="B135" t="str">
            <v>Communication</v>
          </cell>
          <cell r="D135">
            <v>36.717140218181825</v>
          </cell>
          <cell r="E135">
            <v>70.381907249999998</v>
          </cell>
          <cell r="F135">
            <v>0.91686789417079495</v>
          </cell>
          <cell r="G135">
            <v>6.0759427594566358</v>
          </cell>
          <cell r="H135">
            <v>12.090693999999999</v>
          </cell>
          <cell r="I135">
            <v>0.98992888489312481</v>
          </cell>
          <cell r="J135">
            <v>9.3517920727272745</v>
          </cell>
          <cell r="K135">
            <v>20.378154949999999</v>
          </cell>
          <cell r="L135">
            <v>1.1790641613417623</v>
          </cell>
          <cell r="M135">
            <v>91.997653254754454</v>
          </cell>
          <cell r="N135">
            <v>51.238326700000002</v>
          </cell>
          <cell r="O135">
            <v>-0.44304745950297381</v>
          </cell>
          <cell r="P135">
            <v>144.14252830512021</v>
          </cell>
          <cell r="Q135">
            <v>154.08908289999999</v>
          </cell>
          <cell r="R135">
            <v>6.9004996039926311E-2</v>
          </cell>
        </row>
        <row r="136">
          <cell r="B136" t="str">
            <v>Office &amp; Admin expenses</v>
          </cell>
          <cell r="D136">
            <v>14.05353874019189</v>
          </cell>
          <cell r="E136">
            <v>29.427269080000002</v>
          </cell>
          <cell r="F136">
            <v>1.0939401544353089</v>
          </cell>
          <cell r="G136">
            <v>20.470749115987459</v>
          </cell>
          <cell r="H136">
            <v>62.046781764000009</v>
          </cell>
          <cell r="I136">
            <v>2.0309971272884226</v>
          </cell>
          <cell r="J136">
            <v>11.299009402079635</v>
          </cell>
          <cell r="K136">
            <v>42.029410356000007</v>
          </cell>
          <cell r="L136">
            <v>2.7197429314701074</v>
          </cell>
          <cell r="M136">
            <v>1.9135198908214044</v>
          </cell>
          <cell r="N136">
            <v>9.9863252799999938</v>
          </cell>
          <cell r="O136">
            <v>4.2188249141811784</v>
          </cell>
          <cell r="P136">
            <v>47.736817149080387</v>
          </cell>
          <cell r="Q136">
            <v>143.48978648000002</v>
          </cell>
          <cell r="R136">
            <v>2.0058515638335606</v>
          </cell>
        </row>
        <row r="137">
          <cell r="B137" t="str">
            <v>Repairs &amp; Maintenance</v>
          </cell>
          <cell r="D137">
            <v>4.8864641517241383</v>
          </cell>
          <cell r="E137">
            <v>6.4351837999999999</v>
          </cell>
          <cell r="F137">
            <v>0.31694075719954107</v>
          </cell>
          <cell r="G137">
            <v>16.533621088690623</v>
          </cell>
          <cell r="H137">
            <v>8.1892800999999977</v>
          </cell>
          <cell r="I137">
            <v>-0.50468925977736034</v>
          </cell>
          <cell r="J137">
            <v>9.3617766967928642</v>
          </cell>
          <cell r="K137">
            <v>4.9644950999999997</v>
          </cell>
          <cell r="L137">
            <v>-0.46970588374525907</v>
          </cell>
          <cell r="M137">
            <v>1.5856090095008442</v>
          </cell>
          <cell r="N137">
            <v>27.743333199999999</v>
          </cell>
          <cell r="O137">
            <v>16.496957341793681</v>
          </cell>
          <cell r="P137">
            <v>32.367470946708472</v>
          </cell>
          <cell r="Q137">
            <v>47.332292199999991</v>
          </cell>
          <cell r="R137">
            <v>0.46234138212189629</v>
          </cell>
        </row>
        <row r="138">
          <cell r="B138" t="str">
            <v>Other misc expenses</v>
          </cell>
          <cell r="D138">
            <v>29.927009090909095</v>
          </cell>
          <cell r="E138">
            <v>74.740117598545424</v>
          </cell>
          <cell r="F138">
            <v>1.4974135360973702</v>
          </cell>
          <cell r="G138">
            <v>1.1214604188087771</v>
          </cell>
          <cell r="H138">
            <v>4.2829775000000003</v>
          </cell>
          <cell r="I138">
            <v>2.8191071465093778</v>
          </cell>
          <cell r="J138">
            <v>8.1319535272727297</v>
          </cell>
          <cell r="K138">
            <v>3.7976611999999998</v>
          </cell>
          <cell r="L138">
            <v>-0.53299521606173661</v>
          </cell>
          <cell r="M138">
            <v>14.207896286729365</v>
          </cell>
          <cell r="N138">
            <v>40.699644500000005</v>
          </cell>
          <cell r="O138">
            <v>1.8645792226126248</v>
          </cell>
          <cell r="P138">
            <v>53.388319323719969</v>
          </cell>
          <cell r="Q138">
            <v>123.52040079854544</v>
          </cell>
          <cell r="R138">
            <v>1.3136221998220197</v>
          </cell>
        </row>
        <row r="139">
          <cell r="B139" t="str">
            <v>IS expenses</v>
          </cell>
          <cell r="D139">
            <v>0</v>
          </cell>
          <cell r="E139">
            <v>44.181878474181822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M139">
            <v>7.4782234466039741</v>
          </cell>
          <cell r="N139">
            <v>0</v>
          </cell>
          <cell r="P139">
            <v>7.4782234466039741</v>
          </cell>
          <cell r="Q139">
            <v>44.181878474181822</v>
          </cell>
        </row>
        <row r="140">
          <cell r="B140" t="str">
            <v>Computer Lease</v>
          </cell>
          <cell r="D140">
            <v>20.092288400000005</v>
          </cell>
          <cell r="E140">
            <v>24.192734299999998</v>
          </cell>
          <cell r="F140">
            <v>0.20408058148319194</v>
          </cell>
          <cell r="G140">
            <v>40.425470114156745</v>
          </cell>
          <cell r="H140">
            <v>41.490459999999999</v>
          </cell>
          <cell r="I140">
            <v>2.63445269241359E-2</v>
          </cell>
          <cell r="J140">
            <v>18.407322215322885</v>
          </cell>
          <cell r="K140">
            <v>23.582614799999998</v>
          </cell>
          <cell r="L140">
            <v>0.28115401708832055</v>
          </cell>
          <cell r="M140">
            <v>55.139158882558</v>
          </cell>
          <cell r="N140">
            <v>44.256595199999992</v>
          </cell>
          <cell r="O140">
            <v>-0.19736542782121502</v>
          </cell>
          <cell r="P140">
            <v>134.06423961203762</v>
          </cell>
          <cell r="Q140">
            <v>133.52240430000001</v>
          </cell>
          <cell r="R140">
            <v>-4.0416095567737675E-3</v>
          </cell>
        </row>
        <row r="141">
          <cell r="D141">
            <v>1685.6810972418266</v>
          </cell>
          <cell r="E141">
            <v>1435.4920964209091</v>
          </cell>
          <cell r="F141">
            <v>-0.14842012598366675</v>
          </cell>
          <cell r="G141">
            <v>388.32684381426412</v>
          </cell>
          <cell r="H141">
            <v>365.14122096400001</v>
          </cell>
          <cell r="I141">
            <v>-5.9706464334342395E-2</v>
          </cell>
          <cell r="J141">
            <v>392.2492354573285</v>
          </cell>
          <cell r="K141">
            <v>531.08545397563648</v>
          </cell>
          <cell r="L141">
            <v>0.35394898439110284</v>
          </cell>
          <cell r="M141">
            <v>514.24794644296969</v>
          </cell>
          <cell r="N141">
            <v>555.13875988000007</v>
          </cell>
          <cell r="O141">
            <v>7.9515754452439372E-2</v>
          </cell>
          <cell r="P141">
            <v>2980.5051229563892</v>
          </cell>
          <cell r="Q141">
            <v>2886.8575312405455</v>
          </cell>
          <cell r="R141">
            <v>-3.142004051412392E-2</v>
          </cell>
        </row>
        <row r="142">
          <cell r="D142">
            <v>0.40506232030669354</v>
          </cell>
          <cell r="E142">
            <v>0.42650075949625649</v>
          </cell>
          <cell r="G142">
            <v>0.23594058193877152</v>
          </cell>
          <cell r="H142">
            <v>0.33431389279350632</v>
          </cell>
          <cell r="J142">
            <v>0.2451428917515833</v>
          </cell>
          <cell r="K142">
            <v>0.40554685968863052</v>
          </cell>
          <cell r="P142">
            <v>0.40236390289578639</v>
          </cell>
          <cell r="Q142">
            <v>0.50053811134005677</v>
          </cell>
        </row>
        <row r="144">
          <cell r="B144" t="str">
            <v>Interest / Bank Charges</v>
          </cell>
          <cell r="D144">
            <v>39.622998212448323</v>
          </cell>
          <cell r="E144">
            <v>22.45133328579243</v>
          </cell>
          <cell r="G144">
            <v>12.332658727272728</v>
          </cell>
          <cell r="H144">
            <v>17.220373674336361</v>
          </cell>
          <cell r="J144">
            <v>12.708623890909092</v>
          </cell>
          <cell r="K144">
            <v>8.4560976310606044</v>
          </cell>
          <cell r="M144">
            <v>0</v>
          </cell>
          <cell r="N144">
            <v>28.255766300000005</v>
          </cell>
          <cell r="P144">
            <v>64.664280830630148</v>
          </cell>
          <cell r="Q144">
            <v>36.755986841454565</v>
          </cell>
          <cell r="R144">
            <v>-0.43158747968253897</v>
          </cell>
        </row>
        <row r="145">
          <cell r="B145" t="str">
            <v>Depreciation</v>
          </cell>
          <cell r="D145">
            <v>107.97735153080042</v>
          </cell>
          <cell r="E145">
            <v>38.979059999999997</v>
          </cell>
          <cell r="G145">
            <v>33.26699985454546</v>
          </cell>
          <cell r="H145">
            <v>128.87701261399997</v>
          </cell>
          <cell r="J145">
            <v>91.758713272727277</v>
          </cell>
          <cell r="K145">
            <v>73.283004006000027</v>
          </cell>
          <cell r="M145">
            <v>156.38785316363638</v>
          </cell>
          <cell r="N145">
            <v>50.540004180000018</v>
          </cell>
          <cell r="P145">
            <v>389.39091782170954</v>
          </cell>
          <cell r="Q145">
            <v>291.67908080000001</v>
          </cell>
          <cell r="R145">
            <v>-0.25093506948831523</v>
          </cell>
        </row>
        <row r="146">
          <cell r="B146" t="str">
            <v>Provision for Doubtful Debts</v>
          </cell>
          <cell r="D146">
            <v>0</v>
          </cell>
          <cell r="E146">
            <v>18.877911818181822</v>
          </cell>
          <cell r="G146">
            <v>0</v>
          </cell>
          <cell r="H146">
            <v>30.195034552476496</v>
          </cell>
          <cell r="J146">
            <v>0</v>
          </cell>
          <cell r="K146">
            <v>4.0236465454545458</v>
          </cell>
          <cell r="M146">
            <v>0</v>
          </cell>
          <cell r="N146">
            <v>0</v>
          </cell>
          <cell r="P146">
            <v>0</v>
          </cell>
          <cell r="Q146">
            <v>53.096592916112861</v>
          </cell>
        </row>
        <row r="147">
          <cell r="B147" t="str">
            <v>Nett Margin before corporate exp.</v>
          </cell>
          <cell r="D147">
            <v>536.12577032692536</v>
          </cell>
          <cell r="E147">
            <v>283.18732692657147</v>
          </cell>
          <cell r="G147">
            <v>320.29780251802453</v>
          </cell>
          <cell r="H147">
            <v>-112.31085452299452</v>
          </cell>
          <cell r="J147">
            <v>260.00935872448969</v>
          </cell>
          <cell r="K147">
            <v>-252.52719319487863</v>
          </cell>
          <cell r="M147">
            <v>-670.63579960660604</v>
          </cell>
          <cell r="N147">
            <v>-498.33857516000012</v>
          </cell>
          <cell r="P147">
            <v>445.79713196283353</v>
          </cell>
          <cell r="Q147">
            <v>-540.36171190156733</v>
          </cell>
        </row>
        <row r="148">
          <cell r="D148">
            <v>0.12882884482727494</v>
          </cell>
          <cell r="E148">
            <v>8.4138122609685839E-2</v>
          </cell>
          <cell r="G148">
            <v>0.19460732917026458</v>
          </cell>
          <cell r="H148">
            <v>-0.10282892432527992</v>
          </cell>
          <cell r="J148">
            <v>0.16249731119521882</v>
          </cell>
          <cell r="K148">
            <v>-0.19283452299347906</v>
          </cell>
          <cell r="P148">
            <v>6.0181971349337018E-2</v>
          </cell>
          <cell r="Q148">
            <v>-9.369067499477983E-2</v>
          </cell>
        </row>
        <row r="150">
          <cell r="B150" t="str">
            <v>Corporate Expenses - Allocation</v>
          </cell>
          <cell r="D150">
            <v>73.503202929502251</v>
          </cell>
          <cell r="E150">
            <v>37.0340121256</v>
          </cell>
          <cell r="G150">
            <v>31.277666944133323</v>
          </cell>
          <cell r="H150">
            <v>15.759154096000003</v>
          </cell>
          <cell r="J150">
            <v>51.607877359638159</v>
          </cell>
          <cell r="K150">
            <v>26.002604258400005</v>
          </cell>
          <cell r="M150">
            <v>-156.38874723327373</v>
          </cell>
          <cell r="N150">
            <v>-78.795770480000016</v>
          </cell>
          <cell r="P150">
            <v>0</v>
          </cell>
          <cell r="Q150">
            <v>0</v>
          </cell>
        </row>
        <row r="152">
          <cell r="B152" t="str">
            <v>Profit Before Tax</v>
          </cell>
          <cell r="D152">
            <v>462.6225673974231</v>
          </cell>
          <cell r="E152">
            <v>246.15331480097149</v>
          </cell>
          <cell r="G152">
            <v>289.0201355738912</v>
          </cell>
          <cell r="H152">
            <v>-128.07000861899451</v>
          </cell>
          <cell r="J152">
            <v>208.40148136485152</v>
          </cell>
          <cell r="K152">
            <v>-278.52979745327866</v>
          </cell>
          <cell r="M152">
            <v>-514.24705237333228</v>
          </cell>
          <cell r="N152">
            <v>-419.54280468000013</v>
          </cell>
          <cell r="P152">
            <v>445.79713196283353</v>
          </cell>
          <cell r="Q152">
            <v>-540.36171190156733</v>
          </cell>
        </row>
        <row r="153">
          <cell r="D153">
            <v>0.11116632373872846</v>
          </cell>
          <cell r="E153">
            <v>7.3134903338647375E-2</v>
          </cell>
          <cell r="G153">
            <v>0.17560356711250796</v>
          </cell>
          <cell r="H153">
            <v>-0.11725759972669651</v>
          </cell>
          <cell r="J153">
            <v>0.13024408250924713</v>
          </cell>
          <cell r="K153">
            <v>-0.21269060156196515</v>
          </cell>
          <cell r="P153">
            <v>6.0181971349337018E-2</v>
          </cell>
          <cell r="Q153">
            <v>-9.369067499477983E-2</v>
          </cell>
        </row>
      </sheetData>
      <sheetData sheetId="3" refreshError="1">
        <row r="3">
          <cell r="B3" t="str">
            <v>MindTree Consulting Private Limited</v>
          </cell>
        </row>
        <row r="4">
          <cell r="N4" t="str">
            <v>in USD</v>
          </cell>
        </row>
        <row r="5">
          <cell r="B5" t="str">
            <v>Profit and Loss Account for the month of February, 2001</v>
          </cell>
        </row>
        <row r="7">
          <cell r="B7" t="str">
            <v>Particulars</v>
          </cell>
          <cell r="D7" t="str">
            <v>E-Biz USA</v>
          </cell>
          <cell r="G7" t="str">
            <v>E-Biz India</v>
          </cell>
          <cell r="J7" t="str">
            <v>T-Biz</v>
          </cell>
          <cell r="M7" t="str">
            <v>Corp.</v>
          </cell>
          <cell r="P7" t="str">
            <v>Total</v>
          </cell>
        </row>
        <row r="8">
          <cell r="D8" t="str">
            <v>Plan</v>
          </cell>
          <cell r="E8" t="str">
            <v>Actual</v>
          </cell>
          <cell r="G8" t="str">
            <v>Plan</v>
          </cell>
          <cell r="H8" t="str">
            <v>Actual</v>
          </cell>
          <cell r="J8" t="str">
            <v>Plan</v>
          </cell>
          <cell r="K8" t="str">
            <v>Actual</v>
          </cell>
          <cell r="M8" t="str">
            <v>Plan</v>
          </cell>
          <cell r="N8" t="str">
            <v>Actual</v>
          </cell>
          <cell r="P8" t="str">
            <v>Plan</v>
          </cell>
          <cell r="Q8" t="str">
            <v>Actual</v>
          </cell>
        </row>
        <row r="10">
          <cell r="B10" t="str">
            <v>Sales / Revenue</v>
          </cell>
          <cell r="D10">
            <v>1357740</v>
          </cell>
          <cell r="E10">
            <v>858484.5</v>
          </cell>
          <cell r="F10">
            <v>-0.36771068098457732</v>
          </cell>
          <cell r="G10">
            <v>468598</v>
          </cell>
          <cell r="H10">
            <v>201990.48174928362</v>
          </cell>
          <cell r="I10">
            <v>-0.56894719621235346</v>
          </cell>
          <cell r="J10">
            <v>607400</v>
          </cell>
          <cell r="K10">
            <v>398821</v>
          </cell>
          <cell r="L10">
            <v>-0.34339644385907148</v>
          </cell>
          <cell r="N10">
            <v>0</v>
          </cell>
          <cell r="P10">
            <v>2433738</v>
          </cell>
          <cell r="Q10">
            <v>1459295.9817492836</v>
          </cell>
        </row>
        <row r="11">
          <cell r="B11" t="str">
            <v>Other Income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M11">
            <v>0</v>
          </cell>
          <cell r="N11">
            <v>48528.183873848116</v>
          </cell>
          <cell r="P11">
            <v>0</v>
          </cell>
          <cell r="Q11">
            <v>48528.183873848116</v>
          </cell>
        </row>
        <row r="12">
          <cell r="B12" t="str">
            <v>Total Income</v>
          </cell>
          <cell r="D12">
            <v>1357740</v>
          </cell>
          <cell r="E12">
            <v>858484.5</v>
          </cell>
          <cell r="F12">
            <v>-0.36771068098457732</v>
          </cell>
          <cell r="G12">
            <v>468598</v>
          </cell>
          <cell r="H12">
            <v>201990.48174928362</v>
          </cell>
          <cell r="I12">
            <v>-0.56894719621235346</v>
          </cell>
          <cell r="J12">
            <v>607400</v>
          </cell>
          <cell r="K12">
            <v>398821</v>
          </cell>
          <cell r="L12">
            <v>-0.34339644385907148</v>
          </cell>
          <cell r="M12">
            <v>0</v>
          </cell>
          <cell r="N12">
            <v>48528.183873848116</v>
          </cell>
          <cell r="P12">
            <v>2433738</v>
          </cell>
          <cell r="Q12">
            <v>1507824.1656231317</v>
          </cell>
        </row>
        <row r="14">
          <cell r="B14" t="str">
            <v>Direct Manpower</v>
          </cell>
          <cell r="D14">
            <v>541547</v>
          </cell>
          <cell r="E14">
            <v>405182.9504109798</v>
          </cell>
          <cell r="F14">
            <v>-0.2518046440826377</v>
          </cell>
          <cell r="G14">
            <v>247850</v>
          </cell>
          <cell r="H14">
            <v>204450.11208829214</v>
          </cell>
          <cell r="I14">
            <v>-0.17510545859071155</v>
          </cell>
          <cell r="J14">
            <v>267710</v>
          </cell>
          <cell r="K14">
            <v>235555.26252152002</v>
          </cell>
          <cell r="L14">
            <v>-0.12011033386306068</v>
          </cell>
          <cell r="N14">
            <v>0</v>
          </cell>
          <cell r="P14">
            <v>1057107</v>
          </cell>
          <cell r="Q14">
            <v>845188.32502079196</v>
          </cell>
        </row>
        <row r="15">
          <cell r="B15" t="str">
            <v>Allocated manpower cost</v>
          </cell>
          <cell r="E15">
            <v>32625</v>
          </cell>
          <cell r="H15">
            <v>-32625</v>
          </cell>
          <cell r="K15">
            <v>0</v>
          </cell>
          <cell r="N15">
            <v>0</v>
          </cell>
          <cell r="Q15">
            <v>0</v>
          </cell>
        </row>
        <row r="16">
          <cell r="D16">
            <v>541547</v>
          </cell>
          <cell r="E16">
            <v>437807.9504109798</v>
          </cell>
          <cell r="F16">
            <v>-0.19156056554467146</v>
          </cell>
          <cell r="G16">
            <v>247850</v>
          </cell>
          <cell r="H16">
            <v>171825.11208829214</v>
          </cell>
          <cell r="I16">
            <v>-0.30673749409605755</v>
          </cell>
          <cell r="J16">
            <v>267710</v>
          </cell>
          <cell r="K16">
            <v>235555.26252152002</v>
          </cell>
          <cell r="L16">
            <v>-0.12011033386306068</v>
          </cell>
          <cell r="M16">
            <v>0</v>
          </cell>
          <cell r="N16">
            <v>0</v>
          </cell>
          <cell r="P16">
            <v>1057107</v>
          </cell>
          <cell r="Q16">
            <v>845188.32502079196</v>
          </cell>
        </row>
        <row r="17">
          <cell r="D17">
            <v>0.39885913356018088</v>
          </cell>
          <cell r="E17">
            <v>0.50997769955191941</v>
          </cell>
          <cell r="G17">
            <v>0.52891817720092704</v>
          </cell>
          <cell r="H17">
            <v>0.85065944989213105</v>
          </cell>
          <cell r="J17">
            <v>0.44074744813961148</v>
          </cell>
          <cell r="K17">
            <v>0.59062903538559908</v>
          </cell>
          <cell r="P17">
            <v>0.43435530036511738</v>
          </cell>
          <cell r="Q17">
            <v>0.57917539388250072</v>
          </cell>
        </row>
        <row r="19">
          <cell r="B19" t="str">
            <v>Gross Margin - I</v>
          </cell>
          <cell r="D19">
            <v>816193</v>
          </cell>
          <cell r="E19">
            <v>420676.5495890202</v>
          </cell>
          <cell r="F19">
            <v>-0.48458691805857168</v>
          </cell>
          <cell r="G19">
            <v>220748</v>
          </cell>
          <cell r="H19">
            <v>30165.369660991477</v>
          </cell>
          <cell r="I19">
            <v>-0.86334929575356756</v>
          </cell>
          <cell r="J19">
            <v>339690</v>
          </cell>
          <cell r="K19">
            <v>163265.73747847998</v>
          </cell>
          <cell r="L19">
            <v>-0.51936843157443557</v>
          </cell>
          <cell r="M19">
            <v>0</v>
          </cell>
          <cell r="N19">
            <v>0</v>
          </cell>
          <cell r="P19">
            <v>1376631</v>
          </cell>
          <cell r="Q19">
            <v>662635.84060233971</v>
          </cell>
        </row>
        <row r="20">
          <cell r="D20">
            <v>0.60114086643981912</v>
          </cell>
          <cell r="E20">
            <v>0.49002230044808054</v>
          </cell>
          <cell r="G20">
            <v>0.47108182279907296</v>
          </cell>
          <cell r="H20">
            <v>0.14934055010786895</v>
          </cell>
          <cell r="J20">
            <v>0.55925255186038858</v>
          </cell>
          <cell r="K20">
            <v>0.40937096461440087</v>
          </cell>
          <cell r="P20">
            <v>0.56564469963488262</v>
          </cell>
          <cell r="Q20">
            <v>0.4540791236936228</v>
          </cell>
        </row>
        <row r="21">
          <cell r="B21" t="str">
            <v>Other Direct Cost of Sales</v>
          </cell>
        </row>
        <row r="22">
          <cell r="B22" t="str">
            <v>Travel Overseas</v>
          </cell>
          <cell r="D22">
            <v>26878</v>
          </cell>
          <cell r="E22">
            <v>1196.0585784801806</v>
          </cell>
          <cell r="F22">
            <v>-0.95550046214449813</v>
          </cell>
          <cell r="H22">
            <v>7055.8365306796622</v>
          </cell>
          <cell r="I22">
            <v>1</v>
          </cell>
          <cell r="K22">
            <v>93095.809771949425</v>
          </cell>
          <cell r="N22">
            <v>0</v>
          </cell>
          <cell r="P22">
            <v>26878</v>
          </cell>
          <cell r="Q22">
            <v>101347.70488110927</v>
          </cell>
        </row>
        <row r="23">
          <cell r="B23" t="str">
            <v>Subcontractor Fee</v>
          </cell>
          <cell r="E23">
            <v>15060.21104275556</v>
          </cell>
          <cell r="H23">
            <v>-50.750911390601686</v>
          </cell>
          <cell r="K23">
            <v>0</v>
          </cell>
          <cell r="N23">
            <v>0</v>
          </cell>
          <cell r="P23">
            <v>0</v>
          </cell>
          <cell r="Q23">
            <v>15009.460131364958</v>
          </cell>
        </row>
        <row r="24">
          <cell r="B24" t="str">
            <v>Total</v>
          </cell>
          <cell r="D24">
            <v>26878</v>
          </cell>
          <cell r="E24">
            <v>16256.26962123574</v>
          </cell>
          <cell r="G24">
            <v>0</v>
          </cell>
          <cell r="H24">
            <v>7005.0856192890606</v>
          </cell>
          <cell r="J24">
            <v>0</v>
          </cell>
          <cell r="K24">
            <v>93095.809771949425</v>
          </cell>
          <cell r="M24">
            <v>0</v>
          </cell>
          <cell r="N24">
            <v>0</v>
          </cell>
          <cell r="P24">
            <v>26878</v>
          </cell>
          <cell r="Q24">
            <v>116357.16501247423</v>
          </cell>
        </row>
        <row r="26">
          <cell r="B26" t="str">
            <v>Gross Margin - II</v>
          </cell>
          <cell r="D26">
            <v>789315</v>
          </cell>
          <cell r="E26">
            <v>404420.27996778447</v>
          </cell>
          <cell r="F26">
            <v>-0.48763132593731973</v>
          </cell>
          <cell r="G26">
            <v>220748</v>
          </cell>
          <cell r="H26">
            <v>23160.284041702416</v>
          </cell>
          <cell r="I26">
            <v>-0.89508270044710514</v>
          </cell>
          <cell r="J26">
            <v>339690</v>
          </cell>
          <cell r="K26">
            <v>70169.92770653055</v>
          </cell>
          <cell r="L26">
            <v>-0.79342951601009581</v>
          </cell>
          <cell r="M26">
            <v>0</v>
          </cell>
          <cell r="N26">
            <v>0</v>
          </cell>
          <cell r="P26">
            <v>1349753</v>
          </cell>
          <cell r="Q26">
            <v>546278.67558986554</v>
          </cell>
        </row>
        <row r="27">
          <cell r="D27">
            <v>0.5813447346325511</v>
          </cell>
          <cell r="E27">
            <v>0.4710862921436374</v>
          </cell>
          <cell r="G27">
            <v>0.47108182279907296</v>
          </cell>
          <cell r="H27">
            <v>0.11466027429178384</v>
          </cell>
          <cell r="J27">
            <v>0.55925255186038858</v>
          </cell>
          <cell r="K27">
            <v>0.17594341247459525</v>
          </cell>
          <cell r="P27">
            <v>0.55460078282871861</v>
          </cell>
          <cell r="Q27">
            <v>0.37434398670448726</v>
          </cell>
        </row>
        <row r="30">
          <cell r="B30" t="str">
            <v>Indirect Manpower Cost - nonbillable</v>
          </cell>
          <cell r="D30">
            <v>180975</v>
          </cell>
          <cell r="E30">
            <v>191877.68209732417</v>
          </cell>
          <cell r="F30">
            <v>6.0244133705341457E-2</v>
          </cell>
          <cell r="G30">
            <v>5650</v>
          </cell>
          <cell r="H30">
            <v>10024.375162027602</v>
          </cell>
          <cell r="I30">
            <v>0.77422569239426575</v>
          </cell>
          <cell r="J30">
            <v>43070</v>
          </cell>
          <cell r="K30">
            <v>51150.943150403444</v>
          </cell>
          <cell r="L30">
            <v>0.18762347690744008</v>
          </cell>
          <cell r="M30">
            <v>34794</v>
          </cell>
          <cell r="N30">
            <v>41466.634428032849</v>
          </cell>
          <cell r="O30">
            <v>0.19177543335152178</v>
          </cell>
          <cell r="P30">
            <v>264489</v>
          </cell>
          <cell r="Q30">
            <v>294519.63483778806</v>
          </cell>
        </row>
        <row r="31">
          <cell r="B31" t="str">
            <v>Sales &amp; Marketing Expenses</v>
          </cell>
          <cell r="D31">
            <v>95146</v>
          </cell>
          <cell r="E31">
            <v>54896.333040296857</v>
          </cell>
          <cell r="F31">
            <v>-0.42303057364159441</v>
          </cell>
          <cell r="G31">
            <v>12261</v>
          </cell>
          <cell r="H31">
            <v>-43.005021447665058</v>
          </cell>
          <cell r="I31">
            <v>-1.0035074644358262</v>
          </cell>
          <cell r="J31">
            <v>3200</v>
          </cell>
          <cell r="K31">
            <v>2123.2901844255321</v>
          </cell>
          <cell r="L31">
            <v>-0.33647181736702125</v>
          </cell>
          <cell r="M31">
            <v>29580</v>
          </cell>
          <cell r="N31">
            <v>23209.124589848187</v>
          </cell>
          <cell r="O31">
            <v>-0.21537780291250214</v>
          </cell>
          <cell r="P31">
            <v>140187</v>
          </cell>
          <cell r="Q31">
            <v>80185.742793122918</v>
          </cell>
        </row>
        <row r="32">
          <cell r="B32" t="str">
            <v>Incentives</v>
          </cell>
          <cell r="P32">
            <v>0</v>
          </cell>
          <cell r="Q32">
            <v>0</v>
          </cell>
        </row>
        <row r="33">
          <cell r="B33" t="str">
            <v>Prior period items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P33">
            <v>0</v>
          </cell>
          <cell r="Q33">
            <v>0</v>
          </cell>
        </row>
        <row r="35">
          <cell r="B35" t="str">
            <v>Fixed Overheads</v>
          </cell>
        </row>
        <row r="36">
          <cell r="B36" t="str">
            <v xml:space="preserve">Office Rent </v>
          </cell>
          <cell r="D36">
            <v>48102</v>
          </cell>
          <cell r="E36">
            <v>17524.236836868164</v>
          </cell>
          <cell r="F36">
            <v>-0.63568590002768777</v>
          </cell>
          <cell r="G36">
            <v>24472</v>
          </cell>
          <cell r="H36">
            <v>25174.80809176038</v>
          </cell>
          <cell r="I36">
            <v>2.8718866122931522E-2</v>
          </cell>
          <cell r="J36">
            <v>17841</v>
          </cell>
          <cell r="K36">
            <v>14336.57688687701</v>
          </cell>
          <cell r="L36">
            <v>-0.19642526277243372</v>
          </cell>
          <cell r="M36">
            <v>2431</v>
          </cell>
          <cell r="N36">
            <v>9966.8323581470104</v>
          </cell>
          <cell r="O36">
            <v>3.0998899046264956</v>
          </cell>
          <cell r="P36">
            <v>92846</v>
          </cell>
          <cell r="Q36">
            <v>67002.454173652572</v>
          </cell>
        </row>
        <row r="37">
          <cell r="B37" t="str">
            <v>Insurance</v>
          </cell>
          <cell r="D37">
            <v>2506</v>
          </cell>
          <cell r="E37">
            <v>-20017.351416018035</v>
          </cell>
          <cell r="F37">
            <v>-8.9877699186025684</v>
          </cell>
          <cell r="G37">
            <v>706</v>
          </cell>
          <cell r="H37">
            <v>-10.480043521896732</v>
          </cell>
          <cell r="I37">
            <v>-1.0148442542803069</v>
          </cell>
          <cell r="J37">
            <v>400</v>
          </cell>
          <cell r="K37">
            <v>-5.9592496513446349</v>
          </cell>
          <cell r="L37">
            <v>-1.0148981241283617</v>
          </cell>
          <cell r="M37">
            <v>55</v>
          </cell>
          <cell r="N37">
            <v>-5288.7911820781346</v>
          </cell>
          <cell r="O37">
            <v>-97.159839674147904</v>
          </cell>
          <cell r="P37">
            <v>3667</v>
          </cell>
          <cell r="Q37">
            <v>-25322.581891269409</v>
          </cell>
        </row>
        <row r="39">
          <cell r="B39" t="str">
            <v>Other Overheads</v>
          </cell>
        </row>
        <row r="40">
          <cell r="B40" t="str">
            <v>People expenses</v>
          </cell>
          <cell r="D40">
            <v>47467</v>
          </cell>
          <cell r="E40">
            <v>18566.088934319239</v>
          </cell>
          <cell r="F40">
            <v>-0.6088632326812472</v>
          </cell>
          <cell r="G40">
            <v>11372</v>
          </cell>
          <cell r="H40">
            <v>8381.9774855531869</v>
          </cell>
          <cell r="I40">
            <v>-0.26292846592040214</v>
          </cell>
          <cell r="J40">
            <v>8000</v>
          </cell>
          <cell r="K40">
            <v>10343.960812194782</v>
          </cell>
          <cell r="L40">
            <v>0.29299510152434777</v>
          </cell>
          <cell r="M40">
            <v>2371</v>
          </cell>
          <cell r="N40">
            <v>6732.6964378423363</v>
          </cell>
          <cell r="O40">
            <v>1.8396020404227484</v>
          </cell>
          <cell r="P40">
            <v>69210</v>
          </cell>
          <cell r="Q40">
            <v>44024.723669909545</v>
          </cell>
        </row>
        <row r="41">
          <cell r="B41" t="str">
            <v>Travel</v>
          </cell>
          <cell r="D41">
            <v>26878</v>
          </cell>
          <cell r="E41">
            <v>5003.8665595765924</v>
          </cell>
          <cell r="F41">
            <v>-0.81383039811084934</v>
          </cell>
          <cell r="G41">
            <v>24521</v>
          </cell>
          <cell r="H41">
            <v>7144.395492625772</v>
          </cell>
          <cell r="I41">
            <v>-0.70864175634656934</v>
          </cell>
          <cell r="J41">
            <v>8000</v>
          </cell>
          <cell r="K41">
            <v>18254.223158235909</v>
          </cell>
          <cell r="L41">
            <v>1.2817778947794887</v>
          </cell>
          <cell r="M41">
            <v>12437</v>
          </cell>
          <cell r="N41">
            <v>8206.568978303636</v>
          </cell>
          <cell r="O41">
            <v>-0.3401488318482242</v>
          </cell>
          <cell r="P41">
            <v>71836</v>
          </cell>
          <cell r="Q41">
            <v>38609.054188741909</v>
          </cell>
        </row>
        <row r="42">
          <cell r="B42" t="str">
            <v>Communication</v>
          </cell>
          <cell r="D42">
            <v>9632</v>
          </cell>
          <cell r="E42">
            <v>35766.479589866605</v>
          </cell>
          <cell r="F42">
            <v>2.7132972996123965</v>
          </cell>
          <cell r="G42">
            <v>1594</v>
          </cell>
          <cell r="H42">
            <v>7738.4100407455662</v>
          </cell>
          <cell r="I42">
            <v>3.8547114433786489</v>
          </cell>
          <cell r="J42">
            <v>2453</v>
          </cell>
          <cell r="K42">
            <v>5254.0570137046452</v>
          </cell>
          <cell r="L42">
            <v>1.1418903439480821</v>
          </cell>
          <cell r="M42">
            <v>24134</v>
          </cell>
          <cell r="N42">
            <v>-997.62861043980229</v>
          </cell>
          <cell r="O42">
            <v>-1.0413370601823073</v>
          </cell>
          <cell r="P42">
            <v>37813</v>
          </cell>
          <cell r="Q42">
            <v>47761.318033877018</v>
          </cell>
        </row>
        <row r="43">
          <cell r="B43" t="str">
            <v>Office &amp; Admin expenses</v>
          </cell>
          <cell r="D43">
            <v>3687</v>
          </cell>
          <cell r="E43">
            <v>6137.005116302571</v>
          </cell>
          <cell r="F43">
            <v>0.66449826859304884</v>
          </cell>
          <cell r="G43">
            <v>5370</v>
          </cell>
          <cell r="H43">
            <v>16148.669875892607</v>
          </cell>
          <cell r="I43">
            <v>2.0072010942071894</v>
          </cell>
          <cell r="J43">
            <v>2964</v>
          </cell>
          <cell r="K43">
            <v>9344.7976983084809</v>
          </cell>
          <cell r="L43">
            <v>2.1527657551648045</v>
          </cell>
          <cell r="M43">
            <v>502</v>
          </cell>
          <cell r="N43">
            <v>592.03678357756871</v>
          </cell>
          <cell r="O43">
            <v>0.17935614258479823</v>
          </cell>
          <cell r="P43">
            <v>12523</v>
          </cell>
          <cell r="Q43">
            <v>32222.509474081227</v>
          </cell>
        </row>
        <row r="44">
          <cell r="B44" t="str">
            <v>Repairs &amp; Maintenance</v>
          </cell>
          <cell r="D44">
            <v>1282</v>
          </cell>
          <cell r="E44">
            <v>1182.9932930837203</v>
          </cell>
          <cell r="F44">
            <v>-7.7228320527519226E-2</v>
          </cell>
          <cell r="G44">
            <v>4337</v>
          </cell>
          <cell r="H44">
            <v>717.88690064791081</v>
          </cell>
          <cell r="I44">
            <v>-0.83447385274431385</v>
          </cell>
          <cell r="J44">
            <v>2456</v>
          </cell>
          <cell r="K44">
            <v>406.89030780602297</v>
          </cell>
          <cell r="L44">
            <v>-0.83432805056758019</v>
          </cell>
          <cell r="M44">
            <v>416</v>
          </cell>
          <cell r="N44">
            <v>14210.442259342657</v>
          </cell>
          <cell r="O44">
            <v>33.159716969573694</v>
          </cell>
          <cell r="P44">
            <v>8491</v>
          </cell>
          <cell r="Q44">
            <v>16518.212760880313</v>
          </cell>
        </row>
        <row r="45">
          <cell r="B45" t="str">
            <v>Other misc expenses</v>
          </cell>
          <cell r="D45">
            <v>7851</v>
          </cell>
          <cell r="E45">
            <v>21145.778233851655</v>
          </cell>
          <cell r="F45">
            <v>1.6933866047448294</v>
          </cell>
          <cell r="G45">
            <v>294</v>
          </cell>
          <cell r="H45">
            <v>1036.48674797081</v>
          </cell>
          <cell r="I45">
            <v>2.5254651291524151</v>
          </cell>
          <cell r="J45">
            <v>2133</v>
          </cell>
          <cell r="K45">
            <v>588.02362727696072</v>
          </cell>
          <cell r="L45">
            <v>-0.72432084984671319</v>
          </cell>
          <cell r="M45">
            <v>3727</v>
          </cell>
          <cell r="N45">
            <v>19836.576667029862</v>
          </cell>
          <cell r="O45">
            <v>4.3223978178239504</v>
          </cell>
          <cell r="P45">
            <v>14005</v>
          </cell>
          <cell r="Q45">
            <v>42606.865276129291</v>
          </cell>
        </row>
        <row r="46">
          <cell r="B46" t="str">
            <v>IS expenses</v>
          </cell>
          <cell r="D46">
            <v>0</v>
          </cell>
          <cell r="E46">
            <v>0</v>
          </cell>
          <cell r="F46">
            <v>1</v>
          </cell>
          <cell r="H46">
            <v>0</v>
          </cell>
          <cell r="I46">
            <v>0</v>
          </cell>
          <cell r="K46">
            <v>0</v>
          </cell>
          <cell r="M46">
            <v>1962</v>
          </cell>
          <cell r="N46">
            <v>0</v>
          </cell>
          <cell r="O46">
            <v>-1</v>
          </cell>
          <cell r="P46">
            <v>1962</v>
          </cell>
          <cell r="Q46">
            <v>0</v>
          </cell>
        </row>
        <row r="47">
          <cell r="B47" t="str">
            <v>Computer Lease</v>
          </cell>
          <cell r="D47">
            <v>4013</v>
          </cell>
          <cell r="E47">
            <v>5712.3170717831599</v>
          </cell>
          <cell r="F47">
            <v>0.42345304554775975</v>
          </cell>
          <cell r="G47">
            <v>10605</v>
          </cell>
          <cell r="H47">
            <v>10504.891456626647</v>
          </cell>
          <cell r="I47">
            <v>-9.4397494930083276E-3</v>
          </cell>
          <cell r="J47">
            <v>4829</v>
          </cell>
          <cell r="K47">
            <v>5068.4874104299161</v>
          </cell>
          <cell r="L47">
            <v>4.9593582611289308E-2</v>
          </cell>
          <cell r="M47">
            <v>14465</v>
          </cell>
          <cell r="N47">
            <v>7757.3241775424249</v>
          </cell>
          <cell r="O47">
            <v>-0.463717651051336</v>
          </cell>
          <cell r="P47">
            <v>33912</v>
          </cell>
          <cell r="Q47">
            <v>29043.020116382148</v>
          </cell>
        </row>
        <row r="48">
          <cell r="D48">
            <v>427539</v>
          </cell>
          <cell r="E48">
            <v>337795.42935725476</v>
          </cell>
          <cell r="G48">
            <v>101182</v>
          </cell>
          <cell r="H48">
            <v>86818.416188880918</v>
          </cell>
          <cell r="J48">
            <v>95346</v>
          </cell>
          <cell r="K48">
            <v>116865.29100001135</v>
          </cell>
          <cell r="M48">
            <v>126874</v>
          </cell>
          <cell r="N48">
            <v>125691.8168871486</v>
          </cell>
          <cell r="P48">
            <v>750941</v>
          </cell>
          <cell r="Q48">
            <v>667170.9534332956</v>
          </cell>
        </row>
        <row r="49">
          <cell r="D49">
            <v>0.31489018516063461</v>
          </cell>
          <cell r="E49">
            <v>0.39347877493100314</v>
          </cell>
          <cell r="G49">
            <v>0.21592495059731368</v>
          </cell>
          <cell r="H49">
            <v>0.42981439242588881</v>
          </cell>
          <cell r="J49">
            <v>0.15697398748765229</v>
          </cell>
          <cell r="K49">
            <v>0.29302692435957822</v>
          </cell>
          <cell r="P49">
            <v>0.3085545773620661</v>
          </cell>
          <cell r="Q49">
            <v>0.45718686392430552</v>
          </cell>
        </row>
        <row r="50">
          <cell r="B50" t="str">
            <v>Provision for Doubtful Debts</v>
          </cell>
          <cell r="D50">
            <v>0</v>
          </cell>
          <cell r="E50">
            <v>0</v>
          </cell>
          <cell r="F50">
            <v>1</v>
          </cell>
          <cell r="G50">
            <v>0</v>
          </cell>
          <cell r="H50">
            <v>11600.725977011483</v>
          </cell>
          <cell r="I50">
            <v>1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P50">
            <v>0</v>
          </cell>
          <cell r="Q50">
            <v>11600.725977011483</v>
          </cell>
        </row>
        <row r="51">
          <cell r="D51">
            <v>0</v>
          </cell>
          <cell r="E51">
            <v>0</v>
          </cell>
          <cell r="G51">
            <v>0</v>
          </cell>
          <cell r="H51">
            <v>5.7432042720758684E-2</v>
          </cell>
          <cell r="J51">
            <v>0</v>
          </cell>
          <cell r="K51">
            <v>0</v>
          </cell>
          <cell r="P51">
            <v>0</v>
          </cell>
          <cell r="Q51">
            <v>7.9495360242858269E-3</v>
          </cell>
        </row>
        <row r="52">
          <cell r="B52" t="str">
            <v>Corporate allocation of other exp.</v>
          </cell>
          <cell r="D52">
            <v>59630.78</v>
          </cell>
          <cell r="E52">
            <v>36266.90751625126</v>
          </cell>
          <cell r="F52">
            <v>-0.39180893632028191</v>
          </cell>
          <cell r="G52">
            <v>25374.800000000003</v>
          </cell>
          <cell r="H52">
            <v>15432.726602660114</v>
          </cell>
          <cell r="I52">
            <v>-0.39180893632028185</v>
          </cell>
          <cell r="J52">
            <v>41868.420000000006</v>
          </cell>
          <cell r="K52">
            <v>25463.998894389195</v>
          </cell>
          <cell r="L52">
            <v>-0.39180893632028169</v>
          </cell>
          <cell r="M52">
            <v>-126874</v>
          </cell>
          <cell r="N52">
            <v>-77163.633013300569</v>
          </cell>
          <cell r="O52">
            <v>-0.3918089363202818</v>
          </cell>
          <cell r="P52">
            <v>0</v>
          </cell>
          <cell r="Q52">
            <v>0</v>
          </cell>
        </row>
        <row r="54">
          <cell r="B54" t="str">
            <v>EBIDTA</v>
          </cell>
          <cell r="D54">
            <v>302145.21999999997</v>
          </cell>
          <cell r="E54">
            <v>30357.943094278453</v>
          </cell>
          <cell r="F54">
            <v>-0.89952532396746687</v>
          </cell>
          <cell r="G54">
            <v>94191.2</v>
          </cell>
          <cell r="H54">
            <v>-90691.584726850095</v>
          </cell>
          <cell r="I54">
            <v>-1.9628456238677299</v>
          </cell>
          <cell r="J54">
            <v>202475.58</v>
          </cell>
          <cell r="K54">
            <v>-72159.362187869992</v>
          </cell>
          <cell r="L54">
            <v>-1.3563855067750392</v>
          </cell>
          <cell r="M54">
            <v>0</v>
          </cell>
          <cell r="N54">
            <v>8.7311491370201111E-11</v>
          </cell>
          <cell r="P54">
            <v>598812</v>
          </cell>
          <cell r="Q54">
            <v>-132493.00382044155</v>
          </cell>
        </row>
        <row r="55">
          <cell r="D55">
            <v>0.22253540442205427</v>
          </cell>
          <cell r="E55">
            <v>3.5362249515603898E-2</v>
          </cell>
          <cell r="G55">
            <v>0.2010064063440305</v>
          </cell>
          <cell r="H55">
            <v>-0.44898939762626583</v>
          </cell>
          <cell r="J55">
            <v>0.33334800790253538</v>
          </cell>
          <cell r="K55">
            <v>-0.18093170166031877</v>
          </cell>
          <cell r="P55">
            <v>0.24604620546665254</v>
          </cell>
          <cell r="Q55">
            <v>-9.07924132441041E-2</v>
          </cell>
        </row>
        <row r="58">
          <cell r="B58" t="str">
            <v>Interest / Bank Charges</v>
          </cell>
          <cell r="D58">
            <v>10394</v>
          </cell>
          <cell r="E58">
            <v>-1223.6574601546163</v>
          </cell>
          <cell r="F58">
            <v>-1.1177272907595359</v>
          </cell>
          <cell r="G58">
            <v>3235</v>
          </cell>
          <cell r="H58">
            <v>12738.790713639868</v>
          </cell>
          <cell r="I58">
            <v>2.9378023844327257</v>
          </cell>
          <cell r="J58">
            <v>3334</v>
          </cell>
          <cell r="K58">
            <v>9270.7293559141399</v>
          </cell>
          <cell r="L58">
            <v>1.7806626742393941</v>
          </cell>
          <cell r="M58">
            <v>0</v>
          </cell>
          <cell r="N58">
            <v>9614.2339362923594</v>
          </cell>
          <cell r="O58">
            <v>1</v>
          </cell>
          <cell r="P58">
            <v>16963</v>
          </cell>
          <cell r="Q58">
            <v>12229.096545691751</v>
          </cell>
        </row>
        <row r="59">
          <cell r="B59" t="str">
            <v>Depreciation</v>
          </cell>
          <cell r="D59">
            <v>28326</v>
          </cell>
          <cell r="E59">
            <v>4235.9945887874492</v>
          </cell>
          <cell r="F59">
            <v>-0.85045560302240175</v>
          </cell>
          <cell r="G59">
            <v>8727</v>
          </cell>
          <cell r="H59">
            <v>48189.587850919372</v>
          </cell>
          <cell r="I59">
            <v>4.5218961671730691</v>
          </cell>
          <cell r="J59">
            <v>24071</v>
          </cell>
          <cell r="K59">
            <v>27401.922452253115</v>
          </cell>
          <cell r="L59">
            <v>0.13837906411254683</v>
          </cell>
          <cell r="M59">
            <v>32214</v>
          </cell>
          <cell r="N59">
            <v>18897.877630718474</v>
          </cell>
          <cell r="O59">
            <v>-0.41336444928545124</v>
          </cell>
          <cell r="P59">
            <v>93338</v>
          </cell>
          <cell r="Q59">
            <v>98725.38252267841</v>
          </cell>
        </row>
        <row r="60">
          <cell r="B60" t="str">
            <v>Nett Margin before corporate exp.</v>
          </cell>
          <cell r="D60">
            <v>263425.21999999997</v>
          </cell>
          <cell r="E60">
            <v>27345.60596564562</v>
          </cell>
          <cell r="F60">
            <v>-0.89619214908259115</v>
          </cell>
          <cell r="G60">
            <v>82229.2</v>
          </cell>
          <cell r="H60">
            <v>-151619.96329140934</v>
          </cell>
          <cell r="I60">
            <v>-2.8438701007842631</v>
          </cell>
          <cell r="J60">
            <v>175070.58</v>
          </cell>
          <cell r="K60">
            <v>-108832.01399603725</v>
          </cell>
          <cell r="L60">
            <v>-1.6216465039188039</v>
          </cell>
          <cell r="M60">
            <v>-32214</v>
          </cell>
          <cell r="N60">
            <v>-28512.111567010747</v>
          </cell>
          <cell r="O60">
            <v>-0.11491551601754682</v>
          </cell>
          <cell r="P60">
            <v>488511</v>
          </cell>
          <cell r="Q60">
            <v>-243447.4828888117</v>
          </cell>
        </row>
        <row r="61">
          <cell r="D61">
            <v>0.19401742601676314</v>
          </cell>
          <cell r="E61">
            <v>3.1853348506170609E-2</v>
          </cell>
          <cell r="G61">
            <v>0.17547919538709084</v>
          </cell>
          <cell r="H61">
            <v>-0.75062924737020231</v>
          </cell>
          <cell r="J61">
            <v>0.28822946987158377</v>
          </cell>
          <cell r="K61">
            <v>-0.27288436164604485</v>
          </cell>
          <cell r="P61">
            <v>0.20072456443544867</v>
          </cell>
          <cell r="Q61">
            <v>-0.16682529516526656</v>
          </cell>
        </row>
        <row r="63">
          <cell r="B63" t="str">
            <v>Corporate Expenses - Intt. &amp; Depn.</v>
          </cell>
          <cell r="D63">
            <v>15140.58</v>
          </cell>
          <cell r="E63">
            <v>13400.692436495083</v>
          </cell>
          <cell r="F63">
            <v>-0.11491551601754471</v>
          </cell>
          <cell r="G63">
            <v>6442.8</v>
          </cell>
          <cell r="H63">
            <v>5702.4223134021595</v>
          </cell>
          <cell r="I63">
            <v>-0.11491551601754527</v>
          </cell>
          <cell r="J63">
            <v>10630.62</v>
          </cell>
          <cell r="K63">
            <v>9408.9968171135697</v>
          </cell>
          <cell r="L63">
            <v>-0.1149155160175447</v>
          </cell>
          <cell r="M63">
            <v>-32214</v>
          </cell>
          <cell r="N63">
            <v>-28512.111567010812</v>
          </cell>
          <cell r="O63">
            <v>-0.11491551601754479</v>
          </cell>
          <cell r="P63">
            <v>0</v>
          </cell>
          <cell r="Q63">
            <v>0</v>
          </cell>
        </row>
        <row r="65">
          <cell r="B65" t="str">
            <v>Profit Before Tax</v>
          </cell>
          <cell r="D65">
            <v>248284.63999999998</v>
          </cell>
          <cell r="E65">
            <v>13944.913529150537</v>
          </cell>
          <cell r="F65">
            <v>-0.94383497291998997</v>
          </cell>
          <cell r="G65">
            <v>75786.399999999994</v>
          </cell>
          <cell r="H65">
            <v>-157322.38560481148</v>
          </cell>
          <cell r="I65">
            <v>-3.075865664615439</v>
          </cell>
          <cell r="J65">
            <v>164439.96</v>
          </cell>
          <cell r="K65">
            <v>-118241.01081315082</v>
          </cell>
          <cell r="L65">
            <v>-1.7190527826274757</v>
          </cell>
          <cell r="M65">
            <v>0</v>
          </cell>
          <cell r="N65">
            <v>6.5483618527650833E-11</v>
          </cell>
          <cell r="O65">
            <v>0</v>
          </cell>
          <cell r="P65">
            <v>488511</v>
          </cell>
          <cell r="Q65">
            <v>-243447.4828888117</v>
          </cell>
        </row>
        <row r="66">
          <cell r="D66">
            <v>0.18286611575117473</v>
          </cell>
          <cell r="E66">
            <v>1.6243640425832425E-2</v>
          </cell>
          <cell r="G66">
            <v>0.16173009701279134</v>
          </cell>
          <cell r="H66">
            <v>-0.77886039105587435</v>
          </cell>
          <cell r="J66">
            <v>0.27072762594665789</v>
          </cell>
          <cell r="K66">
            <v>-0.29647639119592706</v>
          </cell>
          <cell r="P66">
            <v>0.20072456443544867</v>
          </cell>
          <cell r="Q66">
            <v>-0.16682529516526656</v>
          </cell>
        </row>
        <row r="97">
          <cell r="B97" t="str">
            <v>MindTree Consulting Private Limited</v>
          </cell>
        </row>
        <row r="98">
          <cell r="N98" t="str">
            <v>in Rs. Lacs</v>
          </cell>
        </row>
        <row r="99">
          <cell r="B99" t="str">
            <v>Profit and Loss Account for the month of February, 2001</v>
          </cell>
        </row>
        <row r="101">
          <cell r="B101" t="str">
            <v>Particulars</v>
          </cell>
          <cell r="D101" t="str">
            <v>E-Biz USA</v>
          </cell>
          <cell r="G101" t="str">
            <v>E-Biz India</v>
          </cell>
          <cell r="J101" t="str">
            <v>T-Biz</v>
          </cell>
          <cell r="M101" t="str">
            <v>Corp.</v>
          </cell>
          <cell r="P101" t="str">
            <v>Total</v>
          </cell>
        </row>
        <row r="102">
          <cell r="D102" t="str">
            <v>Plan</v>
          </cell>
          <cell r="E102" t="str">
            <v>Actual</v>
          </cell>
          <cell r="G102" t="str">
            <v>Plan</v>
          </cell>
          <cell r="H102" t="str">
            <v>Actual</v>
          </cell>
          <cell r="J102" t="str">
            <v>Plan</v>
          </cell>
          <cell r="K102" t="str">
            <v>Actual</v>
          </cell>
          <cell r="M102" t="str">
            <v>Plan</v>
          </cell>
          <cell r="N102" t="str">
            <v>Actual</v>
          </cell>
          <cell r="P102" t="str">
            <v>Plan</v>
          </cell>
          <cell r="Q102" t="str">
            <v>Actual</v>
          </cell>
        </row>
        <row r="104">
          <cell r="B104" t="str">
            <v>Sales / Revenue</v>
          </cell>
          <cell r="D104">
            <v>617.99387563636367</v>
          </cell>
          <cell r="E104">
            <v>390.75092678181829</v>
          </cell>
          <cell r="G104">
            <v>213.28876967272728</v>
          </cell>
          <cell r="H104">
            <v>91.938722183846664</v>
          </cell>
          <cell r="J104">
            <v>276.46639272727276</v>
          </cell>
          <cell r="K104">
            <v>181.52881661818185</v>
          </cell>
          <cell r="P104">
            <v>1107.7490380363638</v>
          </cell>
          <cell r="Q104">
            <v>664.21846558384686</v>
          </cell>
        </row>
        <row r="105">
          <cell r="B105" t="str">
            <v>Other Income</v>
          </cell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22.08826463814389</v>
          </cell>
          <cell r="P105">
            <v>0</v>
          </cell>
          <cell r="Q105">
            <v>22.08826463814389</v>
          </cell>
        </row>
        <row r="106">
          <cell r="B106" t="str">
            <v>Total Income</v>
          </cell>
          <cell r="D106">
            <v>617.99387563636367</v>
          </cell>
          <cell r="E106">
            <v>390.75092678181829</v>
          </cell>
          <cell r="G106">
            <v>213.28876967272728</v>
          </cell>
          <cell r="H106">
            <v>91.938722183846664</v>
          </cell>
          <cell r="J106">
            <v>276.46639272727276</v>
          </cell>
          <cell r="K106">
            <v>181.52881661818185</v>
          </cell>
          <cell r="M106">
            <v>0</v>
          </cell>
          <cell r="N106">
            <v>22.08826463814389</v>
          </cell>
          <cell r="P106">
            <v>1107.7490380363638</v>
          </cell>
          <cell r="Q106">
            <v>686.30673022199073</v>
          </cell>
        </row>
        <row r="108">
          <cell r="B108" t="str">
            <v>Direct Manpower</v>
          </cell>
          <cell r="D108">
            <v>246.49250178181822</v>
          </cell>
          <cell r="E108">
            <v>184.42454510160852</v>
          </cell>
          <cell r="G108">
            <v>112.81230727272728</v>
          </cell>
          <cell r="H108">
            <v>93.058256473060126</v>
          </cell>
          <cell r="J108">
            <v>121.85185709090911</v>
          </cell>
          <cell r="K108">
            <v>107.21618985388605</v>
          </cell>
          <cell r="P108">
            <v>481.15666614545461</v>
          </cell>
          <cell r="Q108">
            <v>384.69899142855468</v>
          </cell>
        </row>
        <row r="109">
          <cell r="B109" t="str">
            <v>Allocated manpower cost</v>
          </cell>
          <cell r="D109">
            <v>0</v>
          </cell>
          <cell r="E109">
            <v>14.849713636363637</v>
          </cell>
          <cell r="G109">
            <v>0</v>
          </cell>
          <cell r="H109">
            <v>-14.849713636363637</v>
          </cell>
          <cell r="J109">
            <v>0</v>
          </cell>
          <cell r="K109">
            <v>0</v>
          </cell>
          <cell r="P109">
            <v>0</v>
          </cell>
          <cell r="Q109">
            <v>0</v>
          </cell>
        </row>
        <row r="110">
          <cell r="D110">
            <v>246.49250178181822</v>
          </cell>
          <cell r="E110">
            <v>199.27425873797216</v>
          </cell>
          <cell r="G110">
            <v>112.81230727272728</v>
          </cell>
          <cell r="H110">
            <v>78.208542836696495</v>
          </cell>
          <cell r="J110">
            <v>121.85185709090911</v>
          </cell>
          <cell r="K110">
            <v>107.21618985388605</v>
          </cell>
          <cell r="M110">
            <v>0</v>
          </cell>
          <cell r="N110">
            <v>0</v>
          </cell>
          <cell r="P110">
            <v>481.15666614545461</v>
          </cell>
          <cell r="Q110">
            <v>384.69899142855468</v>
          </cell>
        </row>
        <row r="111">
          <cell r="D111">
            <v>0.39885913356018093</v>
          </cell>
          <cell r="E111">
            <v>0.47197468377236829</v>
          </cell>
          <cell r="G111">
            <v>0.52891817720092704</v>
          </cell>
          <cell r="H111">
            <v>1.0121769615959504</v>
          </cell>
          <cell r="J111">
            <v>0.44074744813961148</v>
          </cell>
          <cell r="K111">
            <v>0.59062903538559908</v>
          </cell>
          <cell r="P111">
            <v>0.43435530036511738</v>
          </cell>
          <cell r="Q111">
            <v>0.57917539388250061</v>
          </cell>
        </row>
        <row r="113">
          <cell r="B113" t="str">
            <v>Gross Margin - I</v>
          </cell>
          <cell r="D113">
            <v>371.50137385454548</v>
          </cell>
          <cell r="E113">
            <v>191.47666804384613</v>
          </cell>
          <cell r="F113">
            <v>-0.48458691805857146</v>
          </cell>
          <cell r="G113">
            <v>100.4764624</v>
          </cell>
          <cell r="H113">
            <v>13.73017934715017</v>
          </cell>
          <cell r="I113">
            <v>-0.86334929575356778</v>
          </cell>
          <cell r="J113">
            <v>154.61453563636366</v>
          </cell>
          <cell r="K113">
            <v>74.3126267642958</v>
          </cell>
          <cell r="L113">
            <v>-0.51936843157443546</v>
          </cell>
          <cell r="M113">
            <v>0</v>
          </cell>
          <cell r="N113">
            <v>0</v>
          </cell>
          <cell r="P113">
            <v>626.59237189090913</v>
          </cell>
          <cell r="Q113">
            <v>279.51947415529219</v>
          </cell>
        </row>
        <row r="114">
          <cell r="D114">
            <v>0.60114086643981912</v>
          </cell>
          <cell r="E114">
            <v>0.49002230044808065</v>
          </cell>
          <cell r="G114">
            <v>0.47108182279907296</v>
          </cell>
          <cell r="H114">
            <v>0.14934055010786867</v>
          </cell>
          <cell r="J114">
            <v>0.55925255186038858</v>
          </cell>
          <cell r="K114">
            <v>0.40937096461440092</v>
          </cell>
          <cell r="P114">
            <v>0.56564469963488262</v>
          </cell>
          <cell r="Q114">
            <v>0.42082460611749939</v>
          </cell>
        </row>
        <row r="115">
          <cell r="B115" t="str">
            <v>Other Direct Cost of Sales</v>
          </cell>
        </row>
        <row r="116">
          <cell r="B116" t="str">
            <v>Travel Overseas</v>
          </cell>
          <cell r="D116">
            <v>12.23388821818182</v>
          </cell>
          <cell r="E116">
            <v>0.54440237188496077</v>
          </cell>
          <cell r="G116">
            <v>0</v>
          </cell>
          <cell r="H116">
            <v>3.2115602128915395</v>
          </cell>
          <cell r="J116">
            <v>0</v>
          </cell>
          <cell r="K116">
            <v>42.373827306017859</v>
          </cell>
          <cell r="M116">
            <v>0</v>
          </cell>
          <cell r="N116">
            <v>0</v>
          </cell>
          <cell r="P116">
            <v>12.23388821818182</v>
          </cell>
          <cell r="Q116">
            <v>46.129789890794363</v>
          </cell>
        </row>
        <row r="117">
          <cell r="B117" t="str">
            <v>Subcontractor Fee</v>
          </cell>
          <cell r="D117">
            <v>0</v>
          </cell>
          <cell r="E117">
            <v>6.8548604226244132</v>
          </cell>
          <cell r="G117">
            <v>0</v>
          </cell>
          <cell r="H117">
            <v>-2.3099969377314959E-2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P117">
            <v>0</v>
          </cell>
          <cell r="Q117">
            <v>6.8317604532470986</v>
          </cell>
        </row>
        <row r="118">
          <cell r="B118" t="str">
            <v>Total</v>
          </cell>
          <cell r="D118">
            <v>12.23388821818182</v>
          </cell>
          <cell r="E118">
            <v>7.3992627945093741</v>
          </cell>
          <cell r="G118">
            <v>0</v>
          </cell>
          <cell r="H118">
            <v>3.1884602435142244</v>
          </cell>
          <cell r="J118">
            <v>0</v>
          </cell>
          <cell r="K118">
            <v>42.373827306017859</v>
          </cell>
          <cell r="M118">
            <v>0</v>
          </cell>
          <cell r="N118">
            <v>0</v>
          </cell>
          <cell r="P118">
            <v>12.23388821818182</v>
          </cell>
          <cell r="Q118">
            <v>52.961550344041463</v>
          </cell>
        </row>
        <row r="120">
          <cell r="B120" t="str">
            <v>Gross Margin - II</v>
          </cell>
          <cell r="D120">
            <v>359.26748563636363</v>
          </cell>
          <cell r="E120">
            <v>184.07740524933675</v>
          </cell>
          <cell r="G120">
            <v>100.4764624</v>
          </cell>
          <cell r="H120">
            <v>10.541719103635945</v>
          </cell>
          <cell r="J120">
            <v>154.61453563636366</v>
          </cell>
          <cell r="K120">
            <v>31.938799458277941</v>
          </cell>
          <cell r="M120">
            <v>0</v>
          </cell>
          <cell r="N120">
            <v>0</v>
          </cell>
          <cell r="P120">
            <v>614.35848367272729</v>
          </cell>
          <cell r="Q120">
            <v>226.55792381125073</v>
          </cell>
        </row>
        <row r="121">
          <cell r="D121">
            <v>0.5813447346325511</v>
          </cell>
          <cell r="E121">
            <v>0.47108629214363745</v>
          </cell>
          <cell r="G121">
            <v>0.47108182279907296</v>
          </cell>
          <cell r="H121">
            <v>0.11466027429178356</v>
          </cell>
          <cell r="J121">
            <v>0.55925255186038858</v>
          </cell>
          <cell r="K121">
            <v>0.1759434124745953</v>
          </cell>
          <cell r="P121">
            <v>0.55460078282871861</v>
          </cell>
          <cell r="Q121">
            <v>0.34108946912836385</v>
          </cell>
        </row>
        <row r="124">
          <cell r="B124" t="str">
            <v>Indirect Manpower Cost - nonbillable</v>
          </cell>
          <cell r="D124">
            <v>82.373239090909095</v>
          </cell>
          <cell r="E124">
            <v>87.335743520443884</v>
          </cell>
          <cell r="G124">
            <v>2.5716745454545458</v>
          </cell>
          <cell r="H124">
            <v>4.5627310510218004</v>
          </cell>
          <cell r="J124">
            <v>19.603897818181821</v>
          </cell>
          <cell r="K124">
            <v>23.282049287767272</v>
          </cell>
          <cell r="M124">
            <v>15.836963563636367</v>
          </cell>
          <cell r="N124">
            <v>18.874104114024991</v>
          </cell>
          <cell r="P124">
            <v>120.38577501818183</v>
          </cell>
          <cell r="Q124">
            <v>134.05462797325794</v>
          </cell>
        </row>
        <row r="125">
          <cell r="B125" t="str">
            <v>Sales &amp; Marketing Expenses</v>
          </cell>
          <cell r="D125">
            <v>43.306999345454557</v>
          </cell>
          <cell r="E125">
            <v>24.986814569650758</v>
          </cell>
          <cell r="G125">
            <v>5.5807613454545466</v>
          </cell>
          <cell r="H125">
            <v>-1.9574321944015403E-2</v>
          </cell>
          <cell r="J125">
            <v>1.4565236363636365</v>
          </cell>
          <cell r="K125">
            <v>0.96644448139834149</v>
          </cell>
          <cell r="M125">
            <v>13.463740363636367</v>
          </cell>
          <cell r="N125">
            <v>10.563949545131992</v>
          </cell>
          <cell r="P125">
            <v>63.808024690909107</v>
          </cell>
          <cell r="Q125">
            <v>36.497634274237072</v>
          </cell>
        </row>
        <row r="126">
          <cell r="B126" t="str">
            <v>Incentives</v>
          </cell>
          <cell r="P126">
            <v>0</v>
          </cell>
          <cell r="Q126">
            <v>0</v>
          </cell>
        </row>
        <row r="127">
          <cell r="B127" t="str">
            <v>Prior period items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P127">
            <v>0</v>
          </cell>
          <cell r="Q127">
            <v>0</v>
          </cell>
        </row>
        <row r="129">
          <cell r="B129" t="str">
            <v>Fixed Overheads</v>
          </cell>
        </row>
        <row r="130">
          <cell r="B130" t="str">
            <v>Office Rent - India</v>
          </cell>
          <cell r="D130">
            <v>21.894281236363639</v>
          </cell>
          <cell r="E130">
            <v>7.9763953631665032</v>
          </cell>
          <cell r="G130">
            <v>11.138764509090912</v>
          </cell>
          <cell r="H130">
            <v>11.458657195802354</v>
          </cell>
          <cell r="J130">
            <v>8.1205744363636381</v>
          </cell>
          <cell r="K130">
            <v>6.5254884688378016</v>
          </cell>
          <cell r="M130">
            <v>1.1065028000000001</v>
          </cell>
          <cell r="N130">
            <v>4.536539659160951</v>
          </cell>
          <cell r="P130">
            <v>42.260122981818185</v>
          </cell>
          <cell r="Q130">
            <v>30.49708068696761</v>
          </cell>
        </row>
        <row r="131">
          <cell r="B131" t="str">
            <v>Insurance</v>
          </cell>
          <cell r="D131">
            <v>1.140640072727273</v>
          </cell>
          <cell r="E131">
            <v>-9.1111704608835566</v>
          </cell>
          <cell r="G131">
            <v>0.3213455272727273</v>
          </cell>
          <cell r="H131">
            <v>-4.7701347186756881E-3</v>
          </cell>
          <cell r="J131">
            <v>0.18206545454545456</v>
          </cell>
          <cell r="K131">
            <v>-2.7124337413047569E-3</v>
          </cell>
          <cell r="M131">
            <v>2.5034000000000004E-2</v>
          </cell>
          <cell r="N131">
            <v>-2.4072654264026192</v>
          </cell>
          <cell r="P131">
            <v>1.6690850545454547</v>
          </cell>
          <cell r="Q131">
            <v>-11.525918455746156</v>
          </cell>
        </row>
        <row r="133">
          <cell r="B133" t="str">
            <v>Other Overheads</v>
          </cell>
        </row>
        <row r="134">
          <cell r="B134" t="str">
            <v>People expenses</v>
          </cell>
          <cell r="D134">
            <v>21.60525232727273</v>
          </cell>
          <cell r="E134">
            <v>8.4506085523954155</v>
          </cell>
          <cell r="G134">
            <v>5.1761208727272736</v>
          </cell>
          <cell r="H134">
            <v>3.8151713522425181</v>
          </cell>
          <cell r="J134">
            <v>3.6413090909090911</v>
          </cell>
          <cell r="K134">
            <v>4.7081948176815311</v>
          </cell>
          <cell r="M134">
            <v>1.079192981818182</v>
          </cell>
          <cell r="N134">
            <v>3.0644785931808194</v>
          </cell>
          <cell r="P134">
            <v>31.501875272727276</v>
          </cell>
          <cell r="Q134">
            <v>20.038453315500284</v>
          </cell>
        </row>
        <row r="135">
          <cell r="B135" t="str">
            <v>Travel</v>
          </cell>
          <cell r="D135">
            <v>12.23388821818182</v>
          </cell>
          <cell r="E135">
            <v>2.2775780991352805</v>
          </cell>
          <cell r="G135">
            <v>11.16106752727273</v>
          </cell>
          <cell r="H135">
            <v>3.25186903204352</v>
          </cell>
          <cell r="J135">
            <v>3.6413090909090911</v>
          </cell>
          <cell r="K135">
            <v>8.3086585916959592</v>
          </cell>
          <cell r="M135">
            <v>5.6608701454545463</v>
          </cell>
          <cell r="N135">
            <v>3.7353317782336957</v>
          </cell>
          <cell r="P135">
            <v>32.697134981818188</v>
          </cell>
          <cell r="Q135">
            <v>17.573437501108454</v>
          </cell>
        </row>
        <row r="136">
          <cell r="B136" t="str">
            <v>Communication</v>
          </cell>
          <cell r="D136">
            <v>4.384136145454546</v>
          </cell>
          <cell r="E136">
            <v>16.279600910049467</v>
          </cell>
          <cell r="G136">
            <v>0.72553083636363647</v>
          </cell>
          <cell r="H136">
            <v>3.5222428538186277</v>
          </cell>
          <cell r="J136">
            <v>1.1165164000000001</v>
          </cell>
          <cell r="K136">
            <v>2.3914556960196744</v>
          </cell>
          <cell r="M136">
            <v>10.984919200000002</v>
          </cell>
          <cell r="N136">
            <v>-0.45408426606818203</v>
          </cell>
          <cell r="P136">
            <v>17.211102581818185</v>
          </cell>
          <cell r="Q136">
            <v>21.739215193819589</v>
          </cell>
        </row>
        <row r="137">
          <cell r="B137" t="str">
            <v>Office &amp; Admin expenses</v>
          </cell>
          <cell r="D137">
            <v>1.6781883272727276</v>
          </cell>
          <cell r="E137">
            <v>2.7933415651185198</v>
          </cell>
          <cell r="G137">
            <v>2.4442287272727277</v>
          </cell>
          <cell r="H137">
            <v>7.3502873031471925</v>
          </cell>
          <cell r="J137">
            <v>1.3491050181818183</v>
          </cell>
          <cell r="K137">
            <v>4.2534121014446278</v>
          </cell>
          <cell r="M137">
            <v>0.22849214545454549</v>
          </cell>
          <cell r="N137">
            <v>0.26947361527419739</v>
          </cell>
          <cell r="P137">
            <v>5.7000142181818187</v>
          </cell>
          <cell r="Q137">
            <v>14.666514584984537</v>
          </cell>
        </row>
        <row r="138">
          <cell r="B138" t="str">
            <v>Repairs &amp; Maintenance</v>
          </cell>
          <cell r="D138">
            <v>0.58351978181818187</v>
          </cell>
          <cell r="E138">
            <v>0.53845552907377925</v>
          </cell>
          <cell r="G138">
            <v>1.9740446909090912</v>
          </cell>
          <cell r="H138">
            <v>0.32675601219672368</v>
          </cell>
          <cell r="J138">
            <v>1.1178818909090911</v>
          </cell>
          <cell r="K138">
            <v>0.18520167210210875</v>
          </cell>
          <cell r="M138">
            <v>0.18934807272727275</v>
          </cell>
          <cell r="N138">
            <v>6.4680765730978935</v>
          </cell>
          <cell r="P138">
            <v>3.8647944363636366</v>
          </cell>
          <cell r="Q138">
            <v>7.5184897864705054</v>
          </cell>
        </row>
        <row r="139">
          <cell r="B139" t="str">
            <v>Other misc expenses</v>
          </cell>
          <cell r="D139">
            <v>3.5734897090909095</v>
          </cell>
          <cell r="E139">
            <v>9.6247893146589529</v>
          </cell>
          <cell r="G139">
            <v>0.1338181090909091</v>
          </cell>
          <cell r="H139">
            <v>0.47177107724911388</v>
          </cell>
          <cell r="J139">
            <v>0.9708640363636365</v>
          </cell>
          <cell r="K139">
            <v>0.26764697245911701</v>
          </cell>
          <cell r="M139">
            <v>1.6963948727272731</v>
          </cell>
          <cell r="N139">
            <v>9.0288883687713746</v>
          </cell>
          <cell r="P139">
            <v>6.374566727272728</v>
          </cell>
          <cell r="Q139">
            <v>19.393095733138559</v>
          </cell>
        </row>
        <row r="140">
          <cell r="B140" t="str">
            <v>IS expenses</v>
          </cell>
          <cell r="D140">
            <v>0</v>
          </cell>
          <cell r="E140">
            <v>0</v>
          </cell>
          <cell r="G140">
            <v>0</v>
          </cell>
          <cell r="H140">
            <v>0</v>
          </cell>
          <cell r="J140">
            <v>0</v>
          </cell>
          <cell r="K140">
            <v>0</v>
          </cell>
          <cell r="M140">
            <v>0.89303105454545473</v>
          </cell>
          <cell r="N140">
            <v>0</v>
          </cell>
          <cell r="P140">
            <v>0.89303105454545473</v>
          </cell>
          <cell r="Q140">
            <v>0</v>
          </cell>
        </row>
        <row r="141">
          <cell r="B141" t="str">
            <v>Computer Lease</v>
          </cell>
          <cell r="D141">
            <v>1.8265716727272729</v>
          </cell>
          <cell r="E141">
            <v>2.6000390104549025</v>
          </cell>
          <cell r="G141">
            <v>4.8270103636363642</v>
          </cell>
          <cell r="H141">
            <v>4.7814445950034816</v>
          </cell>
          <cell r="J141">
            <v>2.1979852000000002</v>
          </cell>
          <cell r="K141">
            <v>2.3069911605945914</v>
          </cell>
          <cell r="M141">
            <v>6.5839420000000004</v>
          </cell>
          <cell r="N141">
            <v>3.5308518811017655</v>
          </cell>
          <cell r="P141">
            <v>15.435509236363636</v>
          </cell>
          <cell r="Q141">
            <v>13.219326647154741</v>
          </cell>
        </row>
        <row r="142">
          <cell r="D142">
            <v>194.60020592727275</v>
          </cell>
          <cell r="E142">
            <v>153.75219597326392</v>
          </cell>
          <cell r="G142">
            <v>46.054367054545466</v>
          </cell>
          <cell r="H142">
            <v>39.516586015862643</v>
          </cell>
          <cell r="J142">
            <v>43.398032072727275</v>
          </cell>
          <cell r="K142">
            <v>53.192830816259729</v>
          </cell>
          <cell r="M142">
            <v>57.748431200000013</v>
          </cell>
          <cell r="N142">
            <v>57.210344435506883</v>
          </cell>
          <cell r="P142">
            <v>341.80103625454552</v>
          </cell>
          <cell r="Q142">
            <v>303.67195724089316</v>
          </cell>
        </row>
        <row r="143">
          <cell r="D143">
            <v>0.31489018516063461</v>
          </cell>
          <cell r="E143">
            <v>0.39347877493100303</v>
          </cell>
          <cell r="G143">
            <v>0.21592495059731373</v>
          </cell>
          <cell r="H143">
            <v>0.42981439242588887</v>
          </cell>
          <cell r="J143">
            <v>0.15697398748765229</v>
          </cell>
          <cell r="K143">
            <v>0.29302692435957828</v>
          </cell>
          <cell r="P143">
            <v>0.3085545773620661</v>
          </cell>
          <cell r="Q143">
            <v>0.45718686392430546</v>
          </cell>
        </row>
        <row r="145">
          <cell r="B145" t="str">
            <v>Interest / Bank Charges</v>
          </cell>
          <cell r="D145">
            <v>4.7309708363636371</v>
          </cell>
          <cell r="E145">
            <v>-0.55696437922746667</v>
          </cell>
          <cell r="G145">
            <v>1.4724543636363636</v>
          </cell>
          <cell r="H145">
            <v>5.7982343040956454</v>
          </cell>
          <cell r="J145">
            <v>1.517515563636364</v>
          </cell>
          <cell r="K145">
            <v>4.2196988853809927</v>
          </cell>
          <cell r="M145">
            <v>0</v>
          </cell>
          <cell r="N145">
            <v>4.3760496792935086</v>
          </cell>
          <cell r="P145">
            <v>7.7209407636363645</v>
          </cell>
          <cell r="Q145">
            <v>13.837018489542681</v>
          </cell>
        </row>
        <row r="146">
          <cell r="B146" t="str">
            <v>Depreciation</v>
          </cell>
          <cell r="D146">
            <v>12.892965163636365</v>
          </cell>
          <cell r="E146">
            <v>1.9280707006491822</v>
          </cell>
          <cell r="G146">
            <v>3.9722130545454553</v>
          </cell>
          <cell r="H146">
            <v>21.934148041089376</v>
          </cell>
          <cell r="J146">
            <v>10.956243890909091</v>
          </cell>
          <cell r="K146">
            <v>12.472358666721901</v>
          </cell>
          <cell r="M146">
            <v>14.662641381818185</v>
          </cell>
          <cell r="N146">
            <v>8.6016267019528438</v>
          </cell>
          <cell r="P146">
            <v>42.484063490909094</v>
          </cell>
          <cell r="Q146">
            <v>44.9362041104133</v>
          </cell>
        </row>
        <row r="147">
          <cell r="B147" t="str">
            <v>Provision for Doubtful Debts</v>
          </cell>
          <cell r="D147">
            <v>0</v>
          </cell>
          <cell r="E147">
            <v>0</v>
          </cell>
          <cell r="G147">
            <v>0</v>
          </cell>
          <cell r="H147">
            <v>5.280228620154646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P147">
            <v>0</v>
          </cell>
          <cell r="Q147">
            <v>5.280228620154646</v>
          </cell>
        </row>
        <row r="148">
          <cell r="B148" t="str">
            <v>Nett Margin before corporate exp.</v>
          </cell>
          <cell r="D148">
            <v>147.04334370909086</v>
          </cell>
          <cell r="E148">
            <v>28.954102954651109</v>
          </cell>
          <cell r="G148">
            <v>48.977427927272714</v>
          </cell>
          <cell r="H148">
            <v>-61.987477877566363</v>
          </cell>
          <cell r="J148">
            <v>98.742744109090921</v>
          </cell>
          <cell r="K148">
            <v>-37.946088910084683</v>
          </cell>
          <cell r="M148">
            <v>-72.411072581818203</v>
          </cell>
          <cell r="N148">
            <v>-48.099756178609347</v>
          </cell>
          <cell r="P148">
            <v>222.35244316363631</v>
          </cell>
          <cell r="Q148">
            <v>-119.07922001160917</v>
          </cell>
        </row>
        <row r="149">
          <cell r="D149">
            <v>0.23793657106662533</v>
          </cell>
          <cell r="E149">
            <v>7.4098616203201156E-2</v>
          </cell>
          <cell r="G149">
            <v>0.22962966124481959</v>
          </cell>
          <cell r="H149">
            <v>-0.67422601059880038</v>
          </cell>
          <cell r="J149">
            <v>0.35716002634178468</v>
          </cell>
          <cell r="K149">
            <v>-0.20903617187070903</v>
          </cell>
          <cell r="P149">
            <v>0.20072456443544859</v>
          </cell>
          <cell r="Q149">
            <v>-0.17927718993319275</v>
          </cell>
        </row>
        <row r="151">
          <cell r="B151" t="str">
            <v>Corporate Expenses - Allocation</v>
          </cell>
          <cell r="D151">
            <v>6.8914414494545468</v>
          </cell>
          <cell r="E151">
            <v>6.099507899185781</v>
          </cell>
          <cell r="G151">
            <v>2.9325282763636369</v>
          </cell>
          <cell r="H151">
            <v>2.5955352762492669</v>
          </cell>
          <cell r="J151">
            <v>4.8386716560000016</v>
          </cell>
          <cell r="K151">
            <v>4.282633205811293</v>
          </cell>
          <cell r="M151">
            <v>-14.662641381818185</v>
          </cell>
          <cell r="N151">
            <v>-12.97767638124634</v>
          </cell>
          <cell r="P151">
            <v>0</v>
          </cell>
          <cell r="Q151">
            <v>0</v>
          </cell>
        </row>
        <row r="153">
          <cell r="B153" t="str">
            <v>Profit Before Tax</v>
          </cell>
          <cell r="D153">
            <v>140.1519022596363</v>
          </cell>
          <cell r="E153">
            <v>22.854595055465328</v>
          </cell>
          <cell r="G153">
            <v>46.04489965090908</v>
          </cell>
          <cell r="H153">
            <v>-64.583013153815628</v>
          </cell>
          <cell r="J153">
            <v>93.904072453090919</v>
          </cell>
          <cell r="K153">
            <v>-42.228722115895977</v>
          </cell>
          <cell r="M153">
            <v>-57.74843120000002</v>
          </cell>
          <cell r="N153">
            <v>-35.122079797363007</v>
          </cell>
          <cell r="P153">
            <v>222.35244316363631</v>
          </cell>
          <cell r="Q153">
            <v>-119.07922001160917</v>
          </cell>
        </row>
        <row r="154">
          <cell r="D154">
            <v>0.22678526080103689</v>
          </cell>
          <cell r="E154">
            <v>5.8488908122862976E-2</v>
          </cell>
          <cell r="G154">
            <v>0.2158805628705201</v>
          </cell>
          <cell r="H154">
            <v>-0.70245715428447242</v>
          </cell>
          <cell r="J154">
            <v>0.33965818241685874</v>
          </cell>
          <cell r="K154">
            <v>-0.23262820142059124</v>
          </cell>
          <cell r="P154">
            <v>0.20072456443544859</v>
          </cell>
          <cell r="Q154">
            <v>-0.17927718993319275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Cover"/>
      <sheetName val="Contents"/>
      <sheetName val="Summ Performance &amp; Kpi"/>
      <sheetName val="KPI's OP"/>
      <sheetName val="Europe Summary"/>
      <sheetName val="Sum Per Ger &amp; Kpi"/>
      <sheetName val="Ger Fin Summary"/>
      <sheetName val="KPI's Ger OP"/>
      <sheetName val="Ger OP Summary"/>
      <sheetName val="Sum Per UK &amp; Kpi"/>
      <sheetName val="UK Summary"/>
      <sheetName val="KPI's UK OP"/>
      <sheetName val="UK OP Summary"/>
      <sheetName val="Sum Per Fra &amp; Kpi"/>
      <sheetName val="Fra Summary"/>
      <sheetName val="KPI's Fra OP"/>
      <sheetName val="Fra OP Summary"/>
    </sheetNames>
    <sheetDataSet>
      <sheetData sheetId="0" refreshError="1">
        <row r="1">
          <cell r="A1" t="str">
            <v>Input Month</v>
          </cell>
        </row>
        <row r="461">
          <cell r="A461" t="str">
            <v>Europe - month to month</v>
          </cell>
        </row>
        <row r="462">
          <cell r="D462" t="str">
            <v>Jan-Feb</v>
          </cell>
          <cell r="E462" t="str">
            <v>Feb-Mar</v>
          </cell>
          <cell r="F462" t="str">
            <v>Mar-Apr</v>
          </cell>
          <cell r="G462" t="str">
            <v>Apr-May</v>
          </cell>
          <cell r="H462" t="str">
            <v>May-Jun</v>
          </cell>
          <cell r="I462" t="str">
            <v>Jun-Jul</v>
          </cell>
          <cell r="J462" t="str">
            <v>Jul-Aug</v>
          </cell>
          <cell r="K462" t="str">
            <v>Aug-Sep</v>
          </cell>
          <cell r="L462" t="str">
            <v>Sep-Oct</v>
          </cell>
          <cell r="M462" t="str">
            <v>Oct-Nov</v>
          </cell>
          <cell r="N462" t="str">
            <v>Nov-Dec</v>
          </cell>
          <cell r="O462" t="str">
            <v>Dec-Jan</v>
          </cell>
        </row>
        <row r="463">
          <cell r="B463" t="str">
            <v>Revenue</v>
          </cell>
          <cell r="C463">
            <v>2001</v>
          </cell>
          <cell r="D463">
            <v>-1.7370836869311478E-2</v>
          </cell>
          <cell r="E463">
            <v>0.25345265978436349</v>
          </cell>
          <cell r="F463">
            <v>-5.4498508857313277E-2</v>
          </cell>
          <cell r="G463">
            <v>8.4366687252728279E-2</v>
          </cell>
          <cell r="H463">
            <v>-3.6253277568685592E-2</v>
          </cell>
          <cell r="I463">
            <v>6.782451097007329E-2</v>
          </cell>
          <cell r="J463">
            <v>-2.9630559756484275E-2</v>
          </cell>
          <cell r="K463">
            <v>2.136809037013887E-2</v>
          </cell>
          <cell r="L463">
            <v>0.11988538860231712</v>
          </cell>
          <cell r="M463">
            <v>-3.9830743758528707E-2</v>
          </cell>
          <cell r="N463">
            <v>8.3154863815902244E-2</v>
          </cell>
          <cell r="O463">
            <v>6.6890690847886902E-2</v>
          </cell>
        </row>
        <row r="464">
          <cell r="C464">
            <v>2002</v>
          </cell>
          <cell r="D464">
            <v>-6.1449337939908998E-2</v>
          </cell>
          <cell r="E464">
            <v>0.20976145529613938</v>
          </cell>
          <cell r="F464">
            <v>-9.6724508441438442E-2</v>
          </cell>
          <cell r="G464">
            <v>7.8063775994453494E-2</v>
          </cell>
          <cell r="H464">
            <v>-4.6280542559947353E-2</v>
          </cell>
          <cell r="I464">
            <v>6.4134247489555055E-2</v>
          </cell>
          <cell r="J464">
            <v>-2.0174201369087538E-2</v>
          </cell>
          <cell r="K464">
            <v>-6.2619074930443351E-3</v>
          </cell>
          <cell r="L464">
            <v>0.10835097561387234</v>
          </cell>
          <cell r="M464">
            <v>-2.6971808724851311E-2</v>
          </cell>
          <cell r="N464">
            <v>6.1055768654112802E-2</v>
          </cell>
          <cell r="O464">
            <v>-6.4168996628691478E-3</v>
          </cell>
        </row>
        <row r="465">
          <cell r="C465">
            <v>2003</v>
          </cell>
          <cell r="D465">
            <v>-8.4584945815508572E-2</v>
          </cell>
          <cell r="E465">
            <v>0.18677599406209905</v>
          </cell>
          <cell r="F465">
            <v>-0.12013001811729983</v>
          </cell>
          <cell r="G465">
            <v>6.8568457365618035E-2</v>
          </cell>
          <cell r="H465">
            <v>-5.4013285194983642E-2</v>
          </cell>
          <cell r="I465">
            <v>7.3391208949065659E-2</v>
          </cell>
          <cell r="J465">
            <v>-1.8552125251729043E-2</v>
          </cell>
          <cell r="K465">
            <v>-8.8627178467958669E-3</v>
          </cell>
          <cell r="L465">
            <v>8.9793241534409193E-2</v>
          </cell>
          <cell r="M465">
            <v>-5.0038525101589335E-2</v>
          </cell>
          <cell r="N465">
            <v>7.3560331633106019E-2</v>
          </cell>
          <cell r="O465">
            <v>5.4887571765848927E-4</v>
          </cell>
        </row>
        <row r="466">
          <cell r="C466">
            <v>2004</v>
          </cell>
          <cell r="D466">
            <v>-4.8973107331111002E-2</v>
          </cell>
          <cell r="E466">
            <v>0.12194737887370723</v>
          </cell>
          <cell r="F466">
            <v>-9.9912060915463466E-2</v>
          </cell>
          <cell r="G466">
            <v>5.6046754298645494E-2</v>
          </cell>
          <cell r="H466">
            <v>-6.674423390495153E-2</v>
          </cell>
          <cell r="I466">
            <v>5.8421311414229321E-2</v>
          </cell>
          <cell r="J466">
            <v>-4.397819037172547E-2</v>
          </cell>
          <cell r="K466">
            <v>-3.5560497625444679E-2</v>
          </cell>
          <cell r="L466">
            <v>6.6751365732935275E-2</v>
          </cell>
          <cell r="M466">
            <v>-4.4686878396537413E-2</v>
          </cell>
          <cell r="N466">
            <v>6.1362007524190881E-2</v>
          </cell>
          <cell r="O466">
            <v>-1.2079796877697601E-2</v>
          </cell>
        </row>
        <row r="467">
          <cell r="C467">
            <v>2005</v>
          </cell>
          <cell r="D467">
            <v>-8.9271951342812211E-2</v>
          </cell>
          <cell r="E467">
            <v>0.19886796582601371</v>
          </cell>
          <cell r="F467">
            <v>-0.11254585761700607</v>
          </cell>
          <cell r="G467">
            <v>6.3645141087223869E-2</v>
          </cell>
          <cell r="H467">
            <v>-7.0646645351166534E-2</v>
          </cell>
          <cell r="I467">
            <v>5.7498204379108894E-2</v>
          </cell>
          <cell r="J467">
            <v>-1.4799779646332535E-2</v>
          </cell>
          <cell r="K467">
            <v>-4.0755745014900646E-2</v>
          </cell>
          <cell r="L467">
            <v>7.1242272955174352E-2</v>
          </cell>
          <cell r="M467">
            <v>-8.7015109116654929E-2</v>
          </cell>
          <cell r="N467">
            <v>0.10173256053402038</v>
          </cell>
          <cell r="O467">
            <v>-1</v>
          </cell>
        </row>
        <row r="468">
          <cell r="C468">
            <v>2006</v>
          </cell>
          <cell r="D468" t="e">
            <v>#DIV/0!</v>
          </cell>
          <cell r="E468" t="e">
            <v>#DIV/0!</v>
          </cell>
          <cell r="F468" t="e">
            <v>#DIV/0!</v>
          </cell>
          <cell r="G468" t="e">
            <v>#DIV/0!</v>
          </cell>
          <cell r="H468" t="e">
            <v>#DIV/0!</v>
          </cell>
          <cell r="I468" t="e">
            <v>#DIV/0!</v>
          </cell>
          <cell r="J468" t="e">
            <v>#DIV/0!</v>
          </cell>
          <cell r="K468" t="e">
            <v>#DIV/0!</v>
          </cell>
          <cell r="L468" t="e">
            <v>#DIV/0!</v>
          </cell>
          <cell r="M468" t="e">
            <v>#DIV/0!</v>
          </cell>
          <cell r="N468" t="e">
            <v>#DIV/0!</v>
          </cell>
        </row>
        <row r="470">
          <cell r="B470" t="str">
            <v>Customer AR</v>
          </cell>
          <cell r="C470">
            <v>2001</v>
          </cell>
          <cell r="D470">
            <v>-8.8156339097545111E-2</v>
          </cell>
          <cell r="E470">
            <v>0.12547191419215184</v>
          </cell>
          <cell r="F470">
            <v>4.6140525988739592E-2</v>
          </cell>
          <cell r="G470">
            <v>-2.6274277638790713E-2</v>
          </cell>
          <cell r="H470">
            <v>-0.14957479524272765</v>
          </cell>
          <cell r="I470">
            <v>-0.10620099260161264</v>
          </cell>
          <cell r="J470">
            <v>-4.6252642182442565E-2</v>
          </cell>
          <cell r="K470">
            <v>9.9643754558578171E-2</v>
          </cell>
          <cell r="L470">
            <v>2.9996230912227473E-2</v>
          </cell>
          <cell r="M470">
            <v>4.0591720951385579E-2</v>
          </cell>
          <cell r="N470">
            <v>0.94916754428087802</v>
          </cell>
          <cell r="O470">
            <v>-0.40252813733724435</v>
          </cell>
        </row>
        <row r="471">
          <cell r="C471">
            <v>2002</v>
          </cell>
          <cell r="D471">
            <v>-7.9053469071475271E-2</v>
          </cell>
          <cell r="E471">
            <v>1.9465153485504396E-2</v>
          </cell>
          <cell r="F471">
            <v>-4.2804382803341465E-2</v>
          </cell>
          <cell r="G471">
            <v>-4.8058407019089332E-2</v>
          </cell>
          <cell r="H471">
            <v>1.6087248625220339E-2</v>
          </cell>
          <cell r="I471">
            <v>-3.5785410765514766E-2</v>
          </cell>
          <cell r="J471">
            <v>-5.7571966202951394E-2</v>
          </cell>
          <cell r="K471">
            <v>4.4061500310383465E-2</v>
          </cell>
          <cell r="L471">
            <v>-1.1225643499412965E-2</v>
          </cell>
          <cell r="M471">
            <v>-4.8367387987506123E-2</v>
          </cell>
          <cell r="N471">
            <v>4.9937971447082518E-3</v>
          </cell>
          <cell r="O471">
            <v>-2.5113302975932027E-2</v>
          </cell>
        </row>
        <row r="472">
          <cell r="C472">
            <v>2003</v>
          </cell>
          <cell r="D472">
            <v>-1.3567127683090676E-2</v>
          </cell>
          <cell r="E472">
            <v>4.9757922896945993E-2</v>
          </cell>
          <cell r="F472">
            <v>1.7919480091490327E-2</v>
          </cell>
          <cell r="G472">
            <v>7.3426304310671006E-3</v>
          </cell>
          <cell r="H472">
            <v>1.829359307937423E-3</v>
          </cell>
          <cell r="I472">
            <v>5.3683000331825612E-3</v>
          </cell>
          <cell r="J472">
            <v>-8.0906452022338222E-3</v>
          </cell>
          <cell r="K472">
            <v>1.6332854540709825E-2</v>
          </cell>
          <cell r="L472">
            <v>-7.3705459572937096E-3</v>
          </cell>
          <cell r="M472">
            <v>4.9727282602386513E-2</v>
          </cell>
          <cell r="N472">
            <v>5.9799265587068239E-2</v>
          </cell>
          <cell r="O472">
            <v>-3.4962666458187258E-3</v>
          </cell>
        </row>
        <row r="473">
          <cell r="C473">
            <v>2004</v>
          </cell>
          <cell r="D473">
            <v>-4.1684057241336593E-2</v>
          </cell>
          <cell r="E473">
            <v>3.4732313240469097E-2</v>
          </cell>
          <cell r="F473">
            <v>1.6224398382346467E-3</v>
          </cell>
          <cell r="G473">
            <v>3.6146850633658079E-2</v>
          </cell>
          <cell r="H473">
            <v>-4.6159275979416617E-2</v>
          </cell>
          <cell r="I473">
            <v>7.4803780939704332E-4</v>
          </cell>
          <cell r="J473">
            <v>1.8169914246440298E-3</v>
          </cell>
          <cell r="K473">
            <v>-3.190574114374356E-2</v>
          </cell>
          <cell r="L473">
            <v>-1.5464877432946529E-2</v>
          </cell>
          <cell r="M473">
            <v>-5.7740414532967479E-2</v>
          </cell>
          <cell r="N473">
            <v>-4.0902173324300461E-2</v>
          </cell>
          <cell r="O473">
            <v>2.3065226096130379E-2</v>
          </cell>
        </row>
        <row r="474">
          <cell r="C474">
            <v>2005</v>
          </cell>
          <cell r="D474">
            <v>-4.3510817301976035E-2</v>
          </cell>
          <cell r="E474">
            <v>1.6726121701092844E-2</v>
          </cell>
          <cell r="F474">
            <v>4.6037441734435346E-3</v>
          </cell>
          <cell r="G474">
            <v>-1.3157222778427865E-2</v>
          </cell>
          <cell r="H474">
            <v>5.5808130050171928E-3</v>
          </cell>
          <cell r="I474">
            <v>2.9687262788095279E-2</v>
          </cell>
          <cell r="J474">
            <v>-9.4601768763667403E-3</v>
          </cell>
          <cell r="K474">
            <v>3.3202568943698545E-2</v>
          </cell>
          <cell r="L474">
            <v>3.052051154214741E-2</v>
          </cell>
          <cell r="M474">
            <v>-2.0145054672549553E-2</v>
          </cell>
          <cell r="N474">
            <v>-8.0211278200645997E-2</v>
          </cell>
          <cell r="O474">
            <v>-1</v>
          </cell>
        </row>
        <row r="475">
          <cell r="C475">
            <v>2006</v>
          </cell>
          <cell r="D475" t="e">
            <v>#DIV/0!</v>
          </cell>
          <cell r="E475" t="e">
            <v>#DIV/0!</v>
          </cell>
          <cell r="F475" t="e">
            <v>#DIV/0!</v>
          </cell>
          <cell r="G475" t="e">
            <v>#DIV/0!</v>
          </cell>
          <cell r="H475" t="e">
            <v>#DIV/0!</v>
          </cell>
          <cell r="I475" t="e">
            <v>#DIV/0!</v>
          </cell>
          <cell r="J475" t="e">
            <v>#DIV/0!</v>
          </cell>
          <cell r="K475" t="e">
            <v>#DIV/0!</v>
          </cell>
          <cell r="L475" t="e">
            <v>#DIV/0!</v>
          </cell>
          <cell r="M475" t="e">
            <v>#DIV/0!</v>
          </cell>
          <cell r="N475" t="e">
            <v>#DIV/0!</v>
          </cell>
        </row>
        <row r="477">
          <cell r="B477" t="str">
            <v>Write Offs</v>
          </cell>
          <cell r="C477">
            <v>2001</v>
          </cell>
          <cell r="D477">
            <v>0.81075082549058253</v>
          </cell>
          <cell r="E477">
            <v>1.0481700516183965E-2</v>
          </cell>
          <cell r="F477">
            <v>0.14567338159633725</v>
          </cell>
          <cell r="G477">
            <v>0.77016259472409432</v>
          </cell>
          <cell r="H477">
            <v>-0.14358524510938647</v>
          </cell>
          <cell r="I477">
            <v>0.34476132510752511</v>
          </cell>
          <cell r="J477">
            <v>-0.24721891733949616</v>
          </cell>
          <cell r="K477">
            <v>-0.52267313109677715</v>
          </cell>
          <cell r="L477">
            <v>1.0505716818574067</v>
          </cell>
          <cell r="M477">
            <v>-0.10953564690148665</v>
          </cell>
          <cell r="N477">
            <v>-0.73192700085374551</v>
          </cell>
          <cell r="O477">
            <v>4.3754583028349447</v>
          </cell>
        </row>
        <row r="478">
          <cell r="C478">
            <v>2002</v>
          </cell>
          <cell r="D478">
            <v>-0.15810877195254289</v>
          </cell>
          <cell r="E478">
            <v>-3.295901136030388E-2</v>
          </cell>
          <cell r="F478">
            <v>-0.29301255574131335</v>
          </cell>
          <cell r="G478">
            <v>0.42269754129684012</v>
          </cell>
          <cell r="H478">
            <v>-0.40747291446297523</v>
          </cell>
          <cell r="I478">
            <v>0.84987921558901813</v>
          </cell>
          <cell r="J478">
            <v>-8.9509648106639528E-2</v>
          </cell>
          <cell r="K478">
            <v>-0.30538832222740314</v>
          </cell>
          <cell r="L478">
            <v>0.19257821318400201</v>
          </cell>
          <cell r="M478">
            <v>8.7367973761648302E-2</v>
          </cell>
          <cell r="N478">
            <v>-0.21064194396987457</v>
          </cell>
          <cell r="O478">
            <v>0.41302222234431846</v>
          </cell>
        </row>
        <row r="479">
          <cell r="C479">
            <v>2003</v>
          </cell>
          <cell r="D479">
            <v>-0.27668430195400795</v>
          </cell>
          <cell r="E479">
            <v>0.16711678265291036</v>
          </cell>
          <cell r="F479">
            <v>-0.2275809999150821</v>
          </cell>
          <cell r="G479">
            <v>0.32893436385960423</v>
          </cell>
          <cell r="H479">
            <v>-8.1202344817266348E-2</v>
          </cell>
          <cell r="I479">
            <v>4.8203943900608066E-2</v>
          </cell>
          <cell r="J479">
            <v>2.5043375181961706E-2</v>
          </cell>
          <cell r="K479">
            <v>-0.15636800474492366</v>
          </cell>
          <cell r="L479">
            <v>0.26188736645813043</v>
          </cell>
          <cell r="M479">
            <v>-0.26575484573497615</v>
          </cell>
          <cell r="N479">
            <v>-5.3493829644103728E-2</v>
          </cell>
          <cell r="O479">
            <v>0.68399160754977895</v>
          </cell>
        </row>
        <row r="480">
          <cell r="C480">
            <v>2004</v>
          </cell>
          <cell r="D480">
            <v>1.6230910087137632E-2</v>
          </cell>
          <cell r="E480">
            <v>-9.778393823857448E-2</v>
          </cell>
          <cell r="F480">
            <v>-2.9282822405006771E-2</v>
          </cell>
          <cell r="G480">
            <v>-4.1638064733026919E-2</v>
          </cell>
          <cell r="H480">
            <v>0.1849218815557519</v>
          </cell>
          <cell r="I480">
            <v>-0.10998198961311248</v>
          </cell>
          <cell r="J480">
            <v>5.4152498236545804E-2</v>
          </cell>
          <cell r="K480">
            <v>-0.11842443356968066</v>
          </cell>
          <cell r="L480">
            <v>5.0611939570583006E-2</v>
          </cell>
          <cell r="M480">
            <v>0.13079355583679542</v>
          </cell>
          <cell r="N480">
            <v>-0.23394682713927029</v>
          </cell>
          <cell r="O480">
            <v>4.0506531938427154E-2</v>
          </cell>
        </row>
        <row r="481">
          <cell r="C481">
            <v>2005</v>
          </cell>
          <cell r="D481">
            <v>-8.3621539048074678E-2</v>
          </cell>
          <cell r="E481">
            <v>0.2304339471489929</v>
          </cell>
          <cell r="F481">
            <v>-0.12886817213853985</v>
          </cell>
          <cell r="G481">
            <v>0.1390950897461013</v>
          </cell>
          <cell r="H481">
            <v>-0.1190649369685808</v>
          </cell>
          <cell r="I481">
            <v>-2.1239782131612268E-3</v>
          </cell>
          <cell r="J481">
            <v>0.13293099565280275</v>
          </cell>
          <cell r="K481">
            <v>-0.10059389516053985</v>
          </cell>
          <cell r="L481">
            <v>-7.0483258335956617E-2</v>
          </cell>
          <cell r="M481">
            <v>0.16666176962934168</v>
          </cell>
          <cell r="N481">
            <v>0.36488278311809547</v>
          </cell>
          <cell r="O481">
            <v>-1</v>
          </cell>
        </row>
        <row r="482">
          <cell r="C482">
            <v>2006</v>
          </cell>
          <cell r="D482" t="e">
            <v>#DIV/0!</v>
          </cell>
          <cell r="E482" t="e">
            <v>#DIV/0!</v>
          </cell>
          <cell r="F482" t="e">
            <v>#DIV/0!</v>
          </cell>
          <cell r="G482" t="e">
            <v>#DIV/0!</v>
          </cell>
          <cell r="H482" t="e">
            <v>#DIV/0!</v>
          </cell>
          <cell r="I482" t="e">
            <v>#DIV/0!</v>
          </cell>
          <cell r="J482" t="e">
            <v>#DIV/0!</v>
          </cell>
          <cell r="K482" t="e">
            <v>#DIV/0!</v>
          </cell>
          <cell r="L482" t="e">
            <v>#DIV/0!</v>
          </cell>
          <cell r="M482" t="e">
            <v>#DIV/0!</v>
          </cell>
          <cell r="N482" t="e">
            <v>#DIV/0!</v>
          </cell>
        </row>
        <row r="484">
          <cell r="B484" t="str">
            <v>Credits</v>
          </cell>
          <cell r="C484">
            <v>2001</v>
          </cell>
          <cell r="D484">
            <v>-0.51329910855657257</v>
          </cell>
          <cell r="E484">
            <v>0.69786735792671895</v>
          </cell>
          <cell r="F484">
            <v>-0.37347091071059502</v>
          </cell>
          <cell r="G484">
            <v>-0.14116103757366011</v>
          </cell>
          <cell r="H484">
            <v>-8.6782738296863379E-2</v>
          </cell>
          <cell r="I484">
            <v>4.1320474777448164E-2</v>
          </cell>
          <cell r="J484">
            <v>-9.9973878559046381E-2</v>
          </cell>
          <cell r="K484">
            <v>-0.1016068177620643</v>
          </cell>
          <cell r="L484">
            <v>0.34076358296622605</v>
          </cell>
          <cell r="M484">
            <v>-0.21122379690272261</v>
          </cell>
          <cell r="N484">
            <v>-0.29130797000833109</v>
          </cell>
          <cell r="O484">
            <v>0.86562731191222608</v>
          </cell>
        </row>
        <row r="485">
          <cell r="C485">
            <v>2002</v>
          </cell>
          <cell r="D485">
            <v>-0.28362292688620372</v>
          </cell>
          <cell r="E485">
            <v>4.1947628090790744E-2</v>
          </cell>
          <cell r="F485">
            <v>9.6503344081261475E-2</v>
          </cell>
          <cell r="G485">
            <v>0.27097403534412706</v>
          </cell>
          <cell r="H485">
            <v>-0.28701586534773749</v>
          </cell>
          <cell r="I485">
            <v>0.36389789107782777</v>
          </cell>
          <cell r="J485">
            <v>-0.28702834505410063</v>
          </cell>
          <cell r="K485">
            <v>6.1331877527054594E-2</v>
          </cell>
          <cell r="L485">
            <v>8.511512393703094E-2</v>
          </cell>
          <cell r="M485">
            <v>5.4571516952104444E-2</v>
          </cell>
          <cell r="N485">
            <v>-1.0880016623538706E-2</v>
          </cell>
          <cell r="O485">
            <v>0.2140182034219249</v>
          </cell>
        </row>
        <row r="486">
          <cell r="C486">
            <v>2003</v>
          </cell>
          <cell r="D486">
            <v>-0.12598380789280095</v>
          </cell>
          <cell r="E486">
            <v>0.1308145410449264</v>
          </cell>
          <cell r="F486">
            <v>-0.18393198220382026</v>
          </cell>
          <cell r="G486">
            <v>-0.29400178240318314</v>
          </cell>
          <cell r="H486">
            <v>0.46630883044034122</v>
          </cell>
          <cell r="I486">
            <v>-0.24793382524315316</v>
          </cell>
          <cell r="J486">
            <v>-0.23455882179877707</v>
          </cell>
          <cell r="K486">
            <v>0.64079373998930322</v>
          </cell>
          <cell r="L486">
            <v>-0.12519057822551458</v>
          </cell>
          <cell r="M486">
            <v>9.3021227440823653E-2</v>
          </cell>
          <cell r="N486">
            <v>9.8642236905933392E-2</v>
          </cell>
          <cell r="O486">
            <v>-3.7833391746331928E-2</v>
          </cell>
        </row>
        <row r="487">
          <cell r="C487">
            <v>2004</v>
          </cell>
          <cell r="D487">
            <v>2.1450668055369538E-2</v>
          </cell>
          <cell r="E487">
            <v>0.3781549996896188</v>
          </cell>
          <cell r="F487">
            <v>-0.28137452826348752</v>
          </cell>
          <cell r="G487">
            <v>0.63206300561062634</v>
          </cell>
          <cell r="H487">
            <v>-0.31301829968200906</v>
          </cell>
          <cell r="I487">
            <v>-0.1039752554829467</v>
          </cell>
          <cell r="J487">
            <v>0.17405286314077462</v>
          </cell>
          <cell r="K487">
            <v>1.3771705213450116</v>
          </cell>
          <cell r="L487">
            <v>1.4847016485419666</v>
          </cell>
          <cell r="M487">
            <v>0.23598645037444846</v>
          </cell>
          <cell r="N487">
            <v>9.9712842432260987E-2</v>
          </cell>
          <cell r="O487">
            <v>-0.23865183472628682</v>
          </cell>
        </row>
        <row r="488">
          <cell r="C488">
            <v>2005</v>
          </cell>
          <cell r="D488">
            <v>0.79426644927572887</v>
          </cell>
          <cell r="E488">
            <v>-0.26341613657719015</v>
          </cell>
          <cell r="F488">
            <v>-0.25681565694896824</v>
          </cell>
          <cell r="G488">
            <v>-0.18442020236514181</v>
          </cell>
          <cell r="H488">
            <v>-5.6505542629353797E-2</v>
          </cell>
          <cell r="I488">
            <v>2.1752094024246427E-3</v>
          </cell>
          <cell r="J488">
            <v>0.69304198953165075</v>
          </cell>
          <cell r="K488">
            <v>-0.38044866594197452</v>
          </cell>
          <cell r="L488">
            <v>0.42418056013388034</v>
          </cell>
          <cell r="M488">
            <v>-0.76385465447770529</v>
          </cell>
          <cell r="N488">
            <v>-1.2501925897604554E-2</v>
          </cell>
          <cell r="O488">
            <v>-1</v>
          </cell>
        </row>
        <row r="489">
          <cell r="C489">
            <v>2006</v>
          </cell>
          <cell r="D489" t="e">
            <v>#DIV/0!</v>
          </cell>
          <cell r="E489" t="e">
            <v>#DIV/0!</v>
          </cell>
          <cell r="F489" t="e">
            <v>#DIV/0!</v>
          </cell>
          <cell r="G489" t="e">
            <v>#DIV/0!</v>
          </cell>
          <cell r="H489" t="e">
            <v>#DIV/0!</v>
          </cell>
          <cell r="I489" t="e">
            <v>#DIV/0!</v>
          </cell>
          <cell r="J489" t="e">
            <v>#DIV/0!</v>
          </cell>
          <cell r="K489" t="e">
            <v>#DIV/0!</v>
          </cell>
          <cell r="L489" t="e">
            <v>#DIV/0!</v>
          </cell>
          <cell r="M489" t="e">
            <v>#DIV/0!</v>
          </cell>
          <cell r="N489" t="e">
            <v>#DIV/0!</v>
          </cell>
        </row>
        <row r="492">
          <cell r="A492" t="str">
            <v>Germany - month to month</v>
          </cell>
        </row>
        <row r="493">
          <cell r="D493" t="str">
            <v>Jan-Feb</v>
          </cell>
          <cell r="E493" t="str">
            <v>Feb-Mar</v>
          </cell>
          <cell r="F493" t="str">
            <v>Mar-Apr</v>
          </cell>
          <cell r="G493" t="str">
            <v>Apr-May</v>
          </cell>
          <cell r="H493" t="str">
            <v>May-Jun</v>
          </cell>
          <cell r="I493" t="str">
            <v>Jun-Jul</v>
          </cell>
          <cell r="J493" t="str">
            <v>Jul-Aug</v>
          </cell>
          <cell r="K493" t="str">
            <v>Aug-Sep</v>
          </cell>
          <cell r="L493" t="str">
            <v>Sep-Oct</v>
          </cell>
          <cell r="M493" t="str">
            <v>Oct-Nov</v>
          </cell>
          <cell r="N493" t="str">
            <v>Nov-Dec</v>
          </cell>
          <cell r="O493" t="str">
            <v>Dec-Jan</v>
          </cell>
        </row>
        <row r="494">
          <cell r="B494" t="str">
            <v>Revenue</v>
          </cell>
          <cell r="C494">
            <v>2001</v>
          </cell>
          <cell r="D494">
            <v>-4.9173674246523559E-2</v>
          </cell>
          <cell r="E494">
            <v>0.20423059617524367</v>
          </cell>
          <cell r="F494">
            <v>-5.9261753980624943E-2</v>
          </cell>
          <cell r="G494">
            <v>6.1551972497892328E-2</v>
          </cell>
          <cell r="H494">
            <v>-4.1520791223988718E-2</v>
          </cell>
          <cell r="I494">
            <v>6.1314600764375247E-2</v>
          </cell>
          <cell r="J494">
            <v>-3.1981796110153386E-2</v>
          </cell>
          <cell r="K494">
            <v>3.1856821658012859E-3</v>
          </cell>
          <cell r="L494">
            <v>9.6391344187186465E-2</v>
          </cell>
          <cell r="M494">
            <v>-8.8224474860921949E-3</v>
          </cell>
          <cell r="N494">
            <v>5.8676385294599689E-2</v>
          </cell>
          <cell r="O494">
            <v>5.7562430424131776E-2</v>
          </cell>
        </row>
        <row r="495">
          <cell r="C495">
            <v>2002</v>
          </cell>
          <cell r="D495">
            <v>-6.95480130694629E-2</v>
          </cell>
          <cell r="E495">
            <v>0.15072156532951031</v>
          </cell>
          <cell r="F495">
            <v>-9.1283041298143422E-2</v>
          </cell>
          <cell r="G495">
            <v>5.7621179699866562E-2</v>
          </cell>
          <cell r="H495">
            <v>-6.6726561983450325E-2</v>
          </cell>
          <cell r="I495">
            <v>6.1802672689244872E-2</v>
          </cell>
          <cell r="J495">
            <v>-2.503353864376702E-2</v>
          </cell>
          <cell r="K495">
            <v>-1.7083083108524601E-2</v>
          </cell>
          <cell r="L495">
            <v>7.4661153688987986E-2</v>
          </cell>
          <cell r="M495">
            <v>1.3590512090812941E-2</v>
          </cell>
          <cell r="N495">
            <v>5.2716289964697162E-2</v>
          </cell>
          <cell r="O495">
            <v>1.6721623286391922E-2</v>
          </cell>
        </row>
        <row r="496">
          <cell r="C496">
            <v>2003</v>
          </cell>
          <cell r="D496">
            <v>-6.5771479690250337E-2</v>
          </cell>
          <cell r="E496">
            <v>0.12406476722289286</v>
          </cell>
          <cell r="F496">
            <v>-0.10377543913635444</v>
          </cell>
          <cell r="G496">
            <v>4.3146292636977876E-2</v>
          </cell>
          <cell r="H496">
            <v>-6.0204922616937023E-2</v>
          </cell>
          <cell r="I496">
            <v>8.1101178609502458E-2</v>
          </cell>
          <cell r="J496">
            <v>-1.853091236563895E-4</v>
          </cell>
          <cell r="K496">
            <v>-1.314853835942238E-2</v>
          </cell>
          <cell r="L496">
            <v>6.7423055457385361E-2</v>
          </cell>
          <cell r="M496">
            <v>-9.1024315453995617E-3</v>
          </cell>
          <cell r="N496">
            <v>6.034929927763702E-2</v>
          </cell>
          <cell r="O496">
            <v>2.6424790629501508E-3</v>
          </cell>
        </row>
        <row r="497">
          <cell r="C497">
            <v>2004</v>
          </cell>
          <cell r="D497">
            <v>-3.9638583474786548E-2</v>
          </cell>
          <cell r="E497">
            <v>7.539505404235794E-2</v>
          </cell>
          <cell r="F497">
            <v>-9.3172685016146076E-2</v>
          </cell>
          <cell r="G497">
            <v>1.7563759964846049E-2</v>
          </cell>
          <cell r="H497">
            <v>-6.1236987492200183E-2</v>
          </cell>
          <cell r="I497">
            <v>3.7744905230146897E-2</v>
          </cell>
          <cell r="J497">
            <v>-5.1963009393606152E-2</v>
          </cell>
          <cell r="K497">
            <v>-2.2547791590935808E-2</v>
          </cell>
          <cell r="L497">
            <v>6.0764614372502711E-2</v>
          </cell>
          <cell r="M497">
            <v>-2.3594452987629279E-2</v>
          </cell>
          <cell r="N497">
            <v>5.2148179937623128E-2</v>
          </cell>
          <cell r="O497">
            <v>-6.5240770862150877E-3</v>
          </cell>
        </row>
        <row r="498">
          <cell r="C498">
            <v>2005</v>
          </cell>
          <cell r="D498">
            <v>-7.7101598714960085E-2</v>
          </cell>
          <cell r="E498">
            <v>0.14554661662988849</v>
          </cell>
          <cell r="F498">
            <v>-0.12033750267194272</v>
          </cell>
          <cell r="G498">
            <v>2.0825562916620854E-2</v>
          </cell>
          <cell r="H498">
            <v>-6.3909845021079562E-2</v>
          </cell>
          <cell r="I498">
            <v>3.7688137665981725E-2</v>
          </cell>
          <cell r="J498">
            <v>-1.9195647011108753E-2</v>
          </cell>
          <cell r="K498">
            <v>-4.5529267166048028E-2</v>
          </cell>
          <cell r="L498">
            <v>4.6913499962070358E-2</v>
          </cell>
          <cell r="M498">
            <v>-4.8022822591214029E-2</v>
          </cell>
          <cell r="N498">
            <v>0.1123066725946948</v>
          </cell>
          <cell r="O498">
            <v>-1</v>
          </cell>
        </row>
        <row r="499">
          <cell r="C499">
            <v>2006</v>
          </cell>
          <cell r="D499" t="e">
            <v>#DIV/0!</v>
          </cell>
          <cell r="E499" t="e">
            <v>#DIV/0!</v>
          </cell>
          <cell r="F499" t="e">
            <v>#DIV/0!</v>
          </cell>
          <cell r="G499" t="e">
            <v>#DIV/0!</v>
          </cell>
          <cell r="H499" t="e">
            <v>#DIV/0!</v>
          </cell>
          <cell r="I499" t="e">
            <v>#DIV/0!</v>
          </cell>
          <cell r="J499" t="e">
            <v>#DIV/0!</v>
          </cell>
          <cell r="K499" t="e">
            <v>#DIV/0!</v>
          </cell>
          <cell r="L499" t="e">
            <v>#DIV/0!</v>
          </cell>
          <cell r="M499" t="e">
            <v>#DIV/0!</v>
          </cell>
          <cell r="N499" t="e">
            <v>#DIV/0!</v>
          </cell>
        </row>
        <row r="501">
          <cell r="B501" t="str">
            <v>Customer AR</v>
          </cell>
          <cell r="C501">
            <v>2001</v>
          </cell>
          <cell r="D501">
            <v>-8.1150351221001546E-2</v>
          </cell>
          <cell r="E501">
            <v>3.3200568699844099E-2</v>
          </cell>
          <cell r="F501">
            <v>-6.8455215431858845E-3</v>
          </cell>
          <cell r="G501">
            <v>-3.0303030303030196E-2</v>
          </cell>
          <cell r="H501">
            <v>-1.8750000000000017E-2</v>
          </cell>
          <cell r="I501">
            <v>-0.11240764331210189</v>
          </cell>
          <cell r="J501">
            <v>0.14299400080372007</v>
          </cell>
          <cell r="K501">
            <v>0.17871526916689939</v>
          </cell>
          <cell r="L501">
            <v>-4.5372954661666867E-2</v>
          </cell>
          <cell r="M501">
            <v>1.2514960203765494E-2</v>
          </cell>
          <cell r="N501">
            <v>1.62744773886377</v>
          </cell>
          <cell r="O501">
            <v>-0.56598730282571907</v>
          </cell>
        </row>
        <row r="502">
          <cell r="C502">
            <v>2002</v>
          </cell>
          <cell r="D502">
            <v>9.0946574901460183E-3</v>
          </cell>
          <cell r="E502">
            <v>7.7800262365695358E-2</v>
          </cell>
          <cell r="F502">
            <v>1.8994512696332098E-2</v>
          </cell>
          <cell r="G502">
            <v>-4.4473271125839389E-2</v>
          </cell>
          <cell r="H502">
            <v>6.2537504477720746E-2</v>
          </cell>
          <cell r="I502">
            <v>-5.1630142369387184E-2</v>
          </cell>
          <cell r="J502">
            <v>-2.9151688308156103E-2</v>
          </cell>
          <cell r="K502">
            <v>-2.6759583450232144E-3</v>
          </cell>
          <cell r="L502">
            <v>-8.7212804843617361E-3</v>
          </cell>
          <cell r="M502">
            <v>4.0150998213900449E-4</v>
          </cell>
          <cell r="N502">
            <v>-3.4344858734325898E-2</v>
          </cell>
          <cell r="O502">
            <v>7.245705336164103E-2</v>
          </cell>
        </row>
        <row r="503">
          <cell r="C503">
            <v>2003</v>
          </cell>
          <cell r="D503">
            <v>6.4544338363831458E-2</v>
          </cell>
          <cell r="E503">
            <v>3.7575278200732753E-2</v>
          </cell>
          <cell r="F503">
            <v>6.1221401214100531E-2</v>
          </cell>
          <cell r="G503">
            <v>-8.6119107384508824E-3</v>
          </cell>
          <cell r="H503">
            <v>1.4268624980000522E-2</v>
          </cell>
          <cell r="I503">
            <v>1.2094198845360201E-2</v>
          </cell>
          <cell r="J503">
            <v>5.8877451324782859E-4</v>
          </cell>
          <cell r="K503">
            <v>-5.6653679963513661E-3</v>
          </cell>
          <cell r="L503">
            <v>-1.7066983975458062E-2</v>
          </cell>
          <cell r="M503">
            <v>4.087507471170148E-2</v>
          </cell>
          <cell r="N503">
            <v>1.4136871797988547E-2</v>
          </cell>
          <cell r="O503">
            <v>2.8679731470301017E-2</v>
          </cell>
        </row>
        <row r="504">
          <cell r="C504">
            <v>2004</v>
          </cell>
          <cell r="D504">
            <v>-5.3797907344851549E-2</v>
          </cell>
          <cell r="E504">
            <v>-2.2565242352827291E-2</v>
          </cell>
          <cell r="F504">
            <v>2.8741059012887978E-2</v>
          </cell>
          <cell r="G504">
            <v>-4.3124882906782043E-3</v>
          </cell>
          <cell r="H504">
            <v>-6.1148788983020425E-2</v>
          </cell>
          <cell r="I504">
            <v>5.2333694341128592E-3</v>
          </cell>
          <cell r="J504">
            <v>3.3670570287157711E-2</v>
          </cell>
          <cell r="K504">
            <v>1.5986245287972788E-2</v>
          </cell>
          <cell r="L504">
            <v>-6.0254940602287581E-2</v>
          </cell>
          <cell r="M504">
            <v>-9.6359244872688835E-2</v>
          </cell>
          <cell r="N504">
            <v>-1.4828030135381753E-2</v>
          </cell>
          <cell r="O504">
            <v>7.28832454570955E-2</v>
          </cell>
        </row>
        <row r="505">
          <cell r="C505">
            <v>2005</v>
          </cell>
          <cell r="D505">
            <v>-5.1204042041755618E-2</v>
          </cell>
          <cell r="E505">
            <v>7.4837525911598451E-2</v>
          </cell>
          <cell r="F505">
            <v>2.6757084219169273E-2</v>
          </cell>
          <cell r="G505">
            <v>-8.4500964762397046E-3</v>
          </cell>
          <cell r="H505">
            <v>4.8666462656136146E-2</v>
          </cell>
          <cell r="I505">
            <v>7.8361784277283138E-3</v>
          </cell>
          <cell r="J505">
            <v>-1.7185981719537488E-2</v>
          </cell>
          <cell r="K505">
            <v>5.845771283261731E-2</v>
          </cell>
          <cell r="L505">
            <v>-1.6862759934024647E-2</v>
          </cell>
          <cell r="M505">
            <v>-8.0349077805644306E-2</v>
          </cell>
          <cell r="N505">
            <v>-0.13421394660268904</v>
          </cell>
          <cell r="O505">
            <v>-1</v>
          </cell>
        </row>
        <row r="506">
          <cell r="C506">
            <v>2006</v>
          </cell>
          <cell r="D506" t="e">
            <v>#DIV/0!</v>
          </cell>
          <cell r="E506" t="e">
            <v>#DIV/0!</v>
          </cell>
          <cell r="F506" t="e">
            <v>#DIV/0!</v>
          </cell>
          <cell r="G506" t="e">
            <v>#DIV/0!</v>
          </cell>
          <cell r="H506" t="e">
            <v>#DIV/0!</v>
          </cell>
          <cell r="I506" t="e">
            <v>#DIV/0!</v>
          </cell>
          <cell r="J506" t="e">
            <v>#DIV/0!</v>
          </cell>
          <cell r="K506" t="e">
            <v>#DIV/0!</v>
          </cell>
          <cell r="L506" t="e">
            <v>#DIV/0!</v>
          </cell>
          <cell r="M506" t="e">
            <v>#DIV/0!</v>
          </cell>
          <cell r="N506" t="e">
            <v>#DIV/0!</v>
          </cell>
        </row>
        <row r="508">
          <cell r="B508" t="str">
            <v>Write Offs</v>
          </cell>
          <cell r="C508">
            <v>2001</v>
          </cell>
          <cell r="D508">
            <v>0.59818818715366417</v>
          </cell>
          <cell r="E508">
            <v>-0.22849559951742662</v>
          </cell>
          <cell r="F508">
            <v>-7.3412605585919499E-2</v>
          </cell>
          <cell r="G508">
            <v>0.53222453222453225</v>
          </cell>
          <cell r="H508">
            <v>-0.31071913161465398</v>
          </cell>
          <cell r="I508">
            <v>1.0020973228346455</v>
          </cell>
          <cell r="J508">
            <v>-0.51630900957562753</v>
          </cell>
          <cell r="K508">
            <v>-0.72092609710195688</v>
          </cell>
          <cell r="L508">
            <v>6.2739168260383638</v>
          </cell>
          <cell r="M508">
            <v>-0.38294927837311132</v>
          </cell>
          <cell r="N508">
            <v>-0.71546280837579512</v>
          </cell>
          <cell r="O508">
            <v>5.5662975106608386</v>
          </cell>
        </row>
        <row r="509">
          <cell r="C509">
            <v>2002</v>
          </cell>
          <cell r="D509">
            <v>-0.70944063569430371</v>
          </cell>
          <cell r="E509">
            <v>0.94036330994576911</v>
          </cell>
          <cell r="F509">
            <v>-0.41789292003890371</v>
          </cell>
          <cell r="G509">
            <v>1.6531771757891629</v>
          </cell>
          <cell r="H509">
            <v>-0.83018981379986934</v>
          </cell>
          <cell r="I509">
            <v>5.4111418179596571</v>
          </cell>
          <cell r="J509">
            <v>-0.2351900167542981</v>
          </cell>
          <cell r="K509">
            <v>-0.43646966105648083</v>
          </cell>
          <cell r="L509">
            <v>0.53033082097715178</v>
          </cell>
          <cell r="M509">
            <v>-2.7176444604815118E-3</v>
          </cell>
          <cell r="N509">
            <v>-0.14396194795055686</v>
          </cell>
          <cell r="O509">
            <v>0.27653067056119662</v>
          </cell>
        </row>
        <row r="510">
          <cell r="C510">
            <v>2003</v>
          </cell>
          <cell r="D510">
            <v>-0.31961142295342826</v>
          </cell>
          <cell r="E510">
            <v>0.24655935437482221</v>
          </cell>
          <cell r="F510">
            <v>-0.14178023581810384</v>
          </cell>
          <cell r="G510">
            <v>0.32233671436766032</v>
          </cell>
          <cell r="H510">
            <v>-4.7505586127602306E-2</v>
          </cell>
          <cell r="I510">
            <v>-3.0288208040932688E-2</v>
          </cell>
          <cell r="J510">
            <v>0.11694571568789085</v>
          </cell>
          <cell r="K510">
            <v>-0.15826816056343954</v>
          </cell>
          <cell r="L510">
            <v>0.20961028012933958</v>
          </cell>
          <cell r="M510">
            <v>-0.30536361045317528</v>
          </cell>
          <cell r="N510">
            <v>-0.12053302142279407</v>
          </cell>
          <cell r="O510">
            <v>0.86298355567880181</v>
          </cell>
        </row>
        <row r="511">
          <cell r="C511">
            <v>2004</v>
          </cell>
          <cell r="D511">
            <v>2.0716882682264234E-2</v>
          </cell>
          <cell r="E511">
            <v>-9.4668248564769505E-2</v>
          </cell>
          <cell r="F511">
            <v>-0.18255287519751021</v>
          </cell>
          <cell r="G511">
            <v>5.4042847829681863E-2</v>
          </cell>
          <cell r="H511">
            <v>0.19862973405745285</v>
          </cell>
          <cell r="I511">
            <v>-0.21146606002419224</v>
          </cell>
          <cell r="J511">
            <v>0.18523128245877771</v>
          </cell>
          <cell r="K511">
            <v>-0.12893140953483723</v>
          </cell>
          <cell r="L511">
            <v>0.18421698521213234</v>
          </cell>
          <cell r="M511">
            <v>2.3192149672095031E-2</v>
          </cell>
          <cell r="N511">
            <v>-0.42150202815239857</v>
          </cell>
          <cell r="O511">
            <v>0.10689482054434546</v>
          </cell>
        </row>
        <row r="512">
          <cell r="C512">
            <v>2005</v>
          </cell>
          <cell r="D512">
            <v>3.8102119366665528E-2</v>
          </cell>
          <cell r="E512">
            <v>0.35016790830687866</v>
          </cell>
          <cell r="F512">
            <v>-0.12119100095722356</v>
          </cell>
          <cell r="G512">
            <v>0.25349482190226003</v>
          </cell>
          <cell r="H512">
            <v>-0.193258087540083</v>
          </cell>
          <cell r="I512">
            <v>9.0416363023644461E-2</v>
          </cell>
          <cell r="J512">
            <v>0.17383197405687681</v>
          </cell>
          <cell r="K512">
            <v>-0.17024986845264389</v>
          </cell>
          <cell r="L512">
            <v>-1.8065479585737183E-2</v>
          </cell>
          <cell r="M512">
            <v>0.16484619634210493</v>
          </cell>
          <cell r="N512">
            <v>0.86478489878781339</v>
          </cell>
          <cell r="O512">
            <v>-1</v>
          </cell>
        </row>
        <row r="513">
          <cell r="C513">
            <v>2006</v>
          </cell>
          <cell r="D513" t="e">
            <v>#DIV/0!</v>
          </cell>
          <cell r="E513" t="e">
            <v>#DIV/0!</v>
          </cell>
          <cell r="F513" t="e">
            <v>#DIV/0!</v>
          </cell>
          <cell r="G513" t="e">
            <v>#DIV/0!</v>
          </cell>
          <cell r="H513" t="e">
            <v>#DIV/0!</v>
          </cell>
          <cell r="I513" t="e">
            <v>#DIV/0!</v>
          </cell>
          <cell r="J513" t="e">
            <v>#DIV/0!</v>
          </cell>
          <cell r="K513" t="e">
            <v>#DIV/0!</v>
          </cell>
          <cell r="L513" t="e">
            <v>#DIV/0!</v>
          </cell>
          <cell r="M513" t="e">
            <v>#DIV/0!</v>
          </cell>
          <cell r="N513" t="e">
            <v>#DIV/0!</v>
          </cell>
        </row>
        <row r="515">
          <cell r="B515" t="str">
            <v>Credits</v>
          </cell>
          <cell r="C515">
            <v>2001</v>
          </cell>
          <cell r="D515">
            <v>-9.9137619783616571E-2</v>
          </cell>
          <cell r="E515">
            <v>0.10088077033382185</v>
          </cell>
          <cell r="F515">
            <v>0.55280595966892709</v>
          </cell>
          <cell r="G515">
            <v>-0.26977981049189603</v>
          </cell>
          <cell r="H515">
            <v>0.27956989247311825</v>
          </cell>
          <cell r="I515">
            <v>-0.14285714285714285</v>
          </cell>
          <cell r="J515">
            <v>-4.9019607843137254E-2</v>
          </cell>
          <cell r="K515">
            <v>-9.2783505154639179E-2</v>
          </cell>
          <cell r="L515">
            <v>0.14772727272727273</v>
          </cell>
          <cell r="M515">
            <v>-0.23762376237623761</v>
          </cell>
          <cell r="N515">
            <v>-0.37662337662337664</v>
          </cell>
          <cell r="O515">
            <v>1.9166666666666667</v>
          </cell>
        </row>
        <row r="516">
          <cell r="C516">
            <v>2002</v>
          </cell>
          <cell r="D516">
            <v>-0.42142857142857143</v>
          </cell>
          <cell r="E516">
            <v>1.2345679012345678E-2</v>
          </cell>
          <cell r="F516">
            <v>-0.14634146341463414</v>
          </cell>
          <cell r="G516">
            <v>7.1428571428571425E-2</v>
          </cell>
          <cell r="H516">
            <v>-0.30666666666666664</v>
          </cell>
          <cell r="I516">
            <v>2.0384615384615383</v>
          </cell>
          <cell r="J516">
            <v>-0.59168835443037981</v>
          </cell>
          <cell r="K516">
            <v>0.14700703297493672</v>
          </cell>
          <cell r="L516">
            <v>-0.13679312470725224</v>
          </cell>
          <cell r="M516">
            <v>-0.16393904078663832</v>
          </cell>
          <cell r="N516">
            <v>8.0797876384325576E-2</v>
          </cell>
          <cell r="O516">
            <v>0.23588030312139358</v>
          </cell>
        </row>
        <row r="517">
          <cell r="C517">
            <v>2003</v>
          </cell>
          <cell r="D517">
            <v>-0.12656131059107534</v>
          </cell>
          <cell r="E517">
            <v>8.7524801483803497E-2</v>
          </cell>
          <cell r="F517">
            <v>-1.427950520935165E-2</v>
          </cell>
          <cell r="G517">
            <v>-0.42018927869873512</v>
          </cell>
          <cell r="H517">
            <v>0.15286660388335521</v>
          </cell>
          <cell r="I517">
            <v>-0.15579114391160451</v>
          </cell>
          <cell r="J517">
            <v>0.70709336919051013</v>
          </cell>
          <cell r="K517">
            <v>-0.30768123683864101</v>
          </cell>
          <cell r="L517">
            <v>-0.25819593281751785</v>
          </cell>
          <cell r="M517">
            <v>-0.12416722603575077</v>
          </cell>
          <cell r="N517">
            <v>0.17203864507278782</v>
          </cell>
          <cell r="O517">
            <v>0.18425874469142051</v>
          </cell>
        </row>
        <row r="518">
          <cell r="C518">
            <v>2004</v>
          </cell>
          <cell r="D518">
            <v>0.16801193954051688</v>
          </cell>
          <cell r="E518">
            <v>0.66080558114989307</v>
          </cell>
          <cell r="F518">
            <v>0.15650405356360944</v>
          </cell>
          <cell r="G518">
            <v>0.17402898023227673</v>
          </cell>
          <cell r="H518">
            <v>-2.2273829271404894E-2</v>
          </cell>
          <cell r="I518">
            <v>-0.2394201092892371</v>
          </cell>
          <cell r="J518">
            <v>0.55022368779950126</v>
          </cell>
          <cell r="K518">
            <v>5.4858711041306805</v>
          </cell>
          <cell r="L518">
            <v>2.0120498609653303</v>
          </cell>
          <cell r="M518">
            <v>0.28405547454753372</v>
          </cell>
          <cell r="N518">
            <v>0.12090579511466411</v>
          </cell>
          <cell r="O518">
            <v>-0.27402688842264011</v>
          </cell>
        </row>
        <row r="519">
          <cell r="C519">
            <v>2005</v>
          </cell>
          <cell r="D519">
            <v>0.93534634287427154</v>
          </cell>
          <cell r="E519">
            <v>-0.27509293981188726</v>
          </cell>
          <cell r="F519">
            <v>-0.26986421017983758</v>
          </cell>
          <cell r="G519">
            <v>-0.20896514797088267</v>
          </cell>
          <cell r="H519">
            <v>-7.1624007870508558E-2</v>
          </cell>
          <cell r="I519">
            <v>1.3350665072594666E-2</v>
          </cell>
          <cell r="J519">
            <v>0.76767611090865961</v>
          </cell>
          <cell r="K519">
            <v>-0.39943505643123889</v>
          </cell>
          <cell r="L519">
            <v>0.43993929442939284</v>
          </cell>
          <cell r="M519">
            <v>-0.85235033921138981</v>
          </cell>
          <cell r="N519">
            <v>-0.22450087523686074</v>
          </cell>
          <cell r="O519">
            <v>-1</v>
          </cell>
        </row>
        <row r="520">
          <cell r="C520">
            <v>2006</v>
          </cell>
          <cell r="D520" t="e">
            <v>#DIV/0!</v>
          </cell>
          <cell r="E520" t="e">
            <v>#DIV/0!</v>
          </cell>
          <cell r="F520" t="e">
            <v>#DIV/0!</v>
          </cell>
          <cell r="G520" t="e">
            <v>#DIV/0!</v>
          </cell>
          <cell r="H520" t="e">
            <v>#DIV/0!</v>
          </cell>
          <cell r="I520" t="e">
            <v>#DIV/0!</v>
          </cell>
          <cell r="J520" t="e">
            <v>#DIV/0!</v>
          </cell>
          <cell r="K520" t="e">
            <v>#DIV/0!</v>
          </cell>
          <cell r="L520" t="e">
            <v>#DIV/0!</v>
          </cell>
          <cell r="M520" t="e">
            <v>#DIV/0!</v>
          </cell>
          <cell r="N520" t="e">
            <v>#DIV/0!</v>
          </cell>
        </row>
        <row r="523">
          <cell r="A523" t="str">
            <v>UK - month to month</v>
          </cell>
        </row>
        <row r="524">
          <cell r="D524" t="str">
            <v>Jan-Feb</v>
          </cell>
          <cell r="E524" t="str">
            <v>Feb-Mar</v>
          </cell>
          <cell r="F524" t="str">
            <v>Mar-Apr</v>
          </cell>
          <cell r="G524" t="str">
            <v>Apr-May</v>
          </cell>
          <cell r="H524" t="str">
            <v>May-Jun</v>
          </cell>
          <cell r="I524" t="str">
            <v>Jun-Jul</v>
          </cell>
          <cell r="J524" t="str">
            <v>Jul-Aug</v>
          </cell>
          <cell r="K524" t="str">
            <v>Aug-Sep</v>
          </cell>
          <cell r="L524" t="str">
            <v>Sep-Oct</v>
          </cell>
          <cell r="M524" t="str">
            <v>Oct-Nov</v>
          </cell>
          <cell r="N524" t="str">
            <v>Nov-Dec</v>
          </cell>
          <cell r="O524" t="str">
            <v>Dec-Jan</v>
          </cell>
        </row>
        <row r="525">
          <cell r="B525" t="str">
            <v>Revenue</v>
          </cell>
          <cell r="C525">
            <v>2001</v>
          </cell>
          <cell r="D525">
            <v>5.6796672675172064E-2</v>
          </cell>
          <cell r="E525">
            <v>0.29037040902987671</v>
          </cell>
          <cell r="F525">
            <v>-6.6737753591881485E-2</v>
          </cell>
          <cell r="G525">
            <v>0.10723986179018744</v>
          </cell>
          <cell r="H525">
            <v>-1.8009417288798596E-2</v>
          </cell>
          <cell r="I525">
            <v>7.6880876891022729E-2</v>
          </cell>
          <cell r="J525">
            <v>-3.4917807398713689E-2</v>
          </cell>
          <cell r="K525">
            <v>5.5010740376458832E-2</v>
          </cell>
          <cell r="L525">
            <v>0.1326373264664592</v>
          </cell>
          <cell r="M525">
            <v>-7.5516466561374257E-2</v>
          </cell>
          <cell r="N525">
            <v>0.10148106510948682</v>
          </cell>
          <cell r="O525">
            <v>-4.4297968883677904E-4</v>
          </cell>
        </row>
        <row r="526">
          <cell r="C526">
            <v>2002</v>
          </cell>
          <cell r="D526">
            <v>-4.682816695982412E-2</v>
          </cell>
          <cell r="E526">
            <v>0.2535047087333967</v>
          </cell>
          <cell r="F526">
            <v>-0.10911592202159957</v>
          </cell>
          <cell r="G526">
            <v>0.1022563117589332</v>
          </cell>
          <cell r="H526">
            <v>-1.926468795329709E-2</v>
          </cell>
          <cell r="I526">
            <v>7.6057029257015338E-2</v>
          </cell>
          <cell r="J526">
            <v>3.1370250214209127E-3</v>
          </cell>
          <cell r="K526">
            <v>-1.1684705657535582E-2</v>
          </cell>
          <cell r="L526">
            <v>0.12013828441921391</v>
          </cell>
          <cell r="M526">
            <v>-6.6915626215733937E-2</v>
          </cell>
          <cell r="N526">
            <v>4.7996353336306204E-2</v>
          </cell>
          <cell r="O526">
            <v>-3.1270526069507684E-2</v>
          </cell>
        </row>
        <row r="527">
          <cell r="C527">
            <v>2003</v>
          </cell>
          <cell r="D527">
            <v>-0.11627476367135239</v>
          </cell>
          <cell r="E527">
            <v>0.21065205583092708</v>
          </cell>
          <cell r="F527">
            <v>-0.14654818759441893</v>
          </cell>
          <cell r="G527">
            <v>9.1477277007634514E-2</v>
          </cell>
          <cell r="H527">
            <v>-4.2428512942903576E-2</v>
          </cell>
          <cell r="I527">
            <v>7.5849035343268825E-2</v>
          </cell>
          <cell r="J527">
            <v>-2.5588894748501619E-2</v>
          </cell>
          <cell r="K527">
            <v>-1.1433096616979804E-2</v>
          </cell>
          <cell r="L527">
            <v>0.11992423850941258</v>
          </cell>
          <cell r="M527">
            <v>-6.9893265736073892E-2</v>
          </cell>
          <cell r="N527">
            <v>9.1652079524199376E-2</v>
          </cell>
          <cell r="O527">
            <v>1.6204268423626413E-2</v>
          </cell>
        </row>
        <row r="528">
          <cell r="C528">
            <v>2004</v>
          </cell>
          <cell r="D528">
            <v>-3.1198335735811194E-2</v>
          </cell>
          <cell r="E528">
            <v>0.16086976198856809</v>
          </cell>
          <cell r="F528">
            <v>-0.10715804322086873</v>
          </cell>
          <cell r="G528">
            <v>9.3360914633893732E-2</v>
          </cell>
          <cell r="H528">
            <v>-6.8217127364127758E-2</v>
          </cell>
          <cell r="I528">
            <v>4.0519962070940376E-3</v>
          </cell>
          <cell r="J528">
            <v>-3.6801037978336025E-2</v>
          </cell>
          <cell r="K528">
            <v>-3.446789412930748E-2</v>
          </cell>
          <cell r="L528">
            <v>8.3375355778121579E-2</v>
          </cell>
          <cell r="M528">
            <v>-4.8711358840360874E-2</v>
          </cell>
          <cell r="N528">
            <v>7.2050998425265828E-2</v>
          </cell>
          <cell r="O528">
            <v>-4.6365326835075479E-3</v>
          </cell>
        </row>
        <row r="529">
          <cell r="C529">
            <v>2005</v>
          </cell>
          <cell r="D529">
            <v>-9.1442478725588375E-2</v>
          </cell>
          <cell r="E529">
            <v>0.2379889230181533</v>
          </cell>
          <cell r="F529">
            <v>-0.1031160814048592</v>
          </cell>
          <cell r="G529">
            <v>9.1579679158147506E-2</v>
          </cell>
          <cell r="H529">
            <v>-7.9271959609475695E-2</v>
          </cell>
          <cell r="I529">
            <v>-2.3148367100461271E-2</v>
          </cell>
          <cell r="J529">
            <v>-4.2179620557854115E-3</v>
          </cell>
          <cell r="K529">
            <v>-4.0686480005651116E-2</v>
          </cell>
          <cell r="L529">
            <v>8.4903504775427546E-2</v>
          </cell>
          <cell r="M529">
            <v>-0.10597052916313941</v>
          </cell>
          <cell r="N529">
            <v>8.2542038764622488E-2</v>
          </cell>
          <cell r="O529">
            <v>-1</v>
          </cell>
        </row>
        <row r="530">
          <cell r="C530">
            <v>2006</v>
          </cell>
          <cell r="D530" t="e">
            <v>#DIV/0!</v>
          </cell>
          <cell r="E530" t="e">
            <v>#DIV/0!</v>
          </cell>
          <cell r="F530" t="e">
            <v>#DIV/0!</v>
          </cell>
          <cell r="G530" t="e">
            <v>#DIV/0!</v>
          </cell>
          <cell r="H530" t="e">
            <v>#DIV/0!</v>
          </cell>
          <cell r="I530" t="e">
            <v>#DIV/0!</v>
          </cell>
          <cell r="J530" t="e">
            <v>#DIV/0!</v>
          </cell>
          <cell r="K530" t="e">
            <v>#DIV/0!</v>
          </cell>
          <cell r="L530" t="e">
            <v>#DIV/0!</v>
          </cell>
          <cell r="M530" t="e">
            <v>#DIV/0!</v>
          </cell>
          <cell r="N530" t="e">
            <v>#DIV/0!</v>
          </cell>
        </row>
        <row r="532">
          <cell r="B532" t="str">
            <v>Customer AR</v>
          </cell>
          <cell r="C532">
            <v>2001</v>
          </cell>
          <cell r="D532">
            <v>7.974517777493334E-2</v>
          </cell>
          <cell r="E532">
            <v>5.0802480393944853E-2</v>
          </cell>
          <cell r="F532">
            <v>-4.6804534659364988E-3</v>
          </cell>
          <cell r="G532">
            <v>-9.4150984523723016E-2</v>
          </cell>
          <cell r="H532">
            <v>-3.0993326488706372E-2</v>
          </cell>
          <cell r="I532">
            <v>-0.19588106747897494</v>
          </cell>
          <cell r="J532">
            <v>-4.0554228773779122E-2</v>
          </cell>
          <cell r="K532">
            <v>0.17021084841488165</v>
          </cell>
          <cell r="L532">
            <v>7.8141503344677898E-2</v>
          </cell>
          <cell r="M532">
            <v>6.7552444222206437E-2</v>
          </cell>
          <cell r="N532">
            <v>0.1723628113867664</v>
          </cell>
          <cell r="O532">
            <v>6.987160670993546E-2</v>
          </cell>
        </row>
        <row r="533">
          <cell r="C533">
            <v>2002</v>
          </cell>
          <cell r="D533">
            <v>-7.034346103038251E-3</v>
          </cell>
          <cell r="E533">
            <v>0.10339728452609673</v>
          </cell>
          <cell r="F533">
            <v>-6.3322250200562842E-3</v>
          </cell>
          <cell r="G533">
            <v>-8.5809289356091972E-2</v>
          </cell>
          <cell r="H533">
            <v>-2.5733764526610452E-2</v>
          </cell>
          <cell r="I533">
            <v>-2.7804631398038841E-2</v>
          </cell>
          <cell r="J533">
            <v>-4.1486340093671019E-2</v>
          </cell>
          <cell r="K533">
            <v>0.13289062697678602</v>
          </cell>
          <cell r="L533">
            <v>5.0346880711933585E-2</v>
          </cell>
          <cell r="M533">
            <v>-4.6575064707349449E-2</v>
          </cell>
          <cell r="N533">
            <v>5.0085038253707713E-2</v>
          </cell>
          <cell r="O533">
            <v>-0.11430427258176498</v>
          </cell>
        </row>
        <row r="534">
          <cell r="C534">
            <v>2003</v>
          </cell>
          <cell r="D534">
            <v>-0.10383495207774289</v>
          </cell>
          <cell r="E534">
            <v>7.5932945895375206E-2</v>
          </cell>
          <cell r="F534">
            <v>-4.0118081387343463E-2</v>
          </cell>
          <cell r="G534">
            <v>3.1514026009695266E-2</v>
          </cell>
          <cell r="H534">
            <v>-1.8950229830843462E-2</v>
          </cell>
          <cell r="I534">
            <v>6.2935806547052232E-3</v>
          </cell>
          <cell r="J534">
            <v>9.972918825146837E-3</v>
          </cell>
          <cell r="K534">
            <v>6.1636258865176076E-2</v>
          </cell>
          <cell r="L534">
            <v>1.4827866456389439E-2</v>
          </cell>
          <cell r="M534">
            <v>6.5256431866426087E-2</v>
          </cell>
          <cell r="N534">
            <v>0.13906596482131109</v>
          </cell>
          <cell r="O534">
            <v>-4.8703759212136273E-2</v>
          </cell>
        </row>
        <row r="535">
          <cell r="C535">
            <v>2004</v>
          </cell>
          <cell r="D535">
            <v>-1.2661207305791202E-2</v>
          </cell>
          <cell r="E535">
            <v>0.11999639028275774</v>
          </cell>
          <cell r="F535">
            <v>-2.7137490481059314E-2</v>
          </cell>
          <cell r="G535">
            <v>7.792903951018651E-2</v>
          </cell>
          <cell r="H535">
            <v>-2.728604423390632E-2</v>
          </cell>
          <cell r="I535">
            <v>-2.8135944734923911E-3</v>
          </cell>
          <cell r="J535">
            <v>9.6845394781000047E-3</v>
          </cell>
          <cell r="K535">
            <v>-6.1860463335742071E-2</v>
          </cell>
          <cell r="L535">
            <v>3.340968874268517E-2</v>
          </cell>
          <cell r="M535">
            <v>-2.1500760437619552E-2</v>
          </cell>
          <cell r="N535">
            <v>-4.6147937844963342E-2</v>
          </cell>
          <cell r="O535">
            <v>-2.7666709662753985E-2</v>
          </cell>
        </row>
        <row r="536">
          <cell r="C536">
            <v>2005</v>
          </cell>
          <cell r="D536">
            <v>-3.2066529714924144E-2</v>
          </cell>
          <cell r="E536">
            <v>-2.1563078870695883E-2</v>
          </cell>
          <cell r="F536">
            <v>-1.1045081436049625E-2</v>
          </cell>
          <cell r="G536">
            <v>-7.9751007645617756E-3</v>
          </cell>
          <cell r="H536">
            <v>-4.0255571687410618E-2</v>
          </cell>
          <cell r="I536">
            <v>5.3660888750209267E-2</v>
          </cell>
          <cell r="J536">
            <v>-1.2190944517339892E-3</v>
          </cell>
          <cell r="K536">
            <v>2.0392683980605758E-2</v>
          </cell>
          <cell r="L536">
            <v>6.0646513511159433E-2</v>
          </cell>
          <cell r="M536">
            <v>4.762047512255306E-3</v>
          </cell>
          <cell r="N536">
            <v>2.0190047346290138E-2</v>
          </cell>
          <cell r="O536">
            <v>-1</v>
          </cell>
        </row>
        <row r="537">
          <cell r="C537">
            <v>2006</v>
          </cell>
          <cell r="D537" t="e">
            <v>#DIV/0!</v>
          </cell>
          <cell r="E537" t="e">
            <v>#DIV/0!</v>
          </cell>
          <cell r="F537" t="e">
            <v>#DIV/0!</v>
          </cell>
          <cell r="G537" t="e">
            <v>#DIV/0!</v>
          </cell>
          <cell r="H537" t="e">
            <v>#DIV/0!</v>
          </cell>
          <cell r="I537" t="e">
            <v>#DIV/0!</v>
          </cell>
          <cell r="J537" t="e">
            <v>#DIV/0!</v>
          </cell>
          <cell r="K537" t="e">
            <v>#DIV/0!</v>
          </cell>
          <cell r="L537" t="e">
            <v>#DIV/0!</v>
          </cell>
          <cell r="M537" t="e">
            <v>#DIV/0!</v>
          </cell>
          <cell r="N537" t="e">
            <v>#DIV/0!</v>
          </cell>
        </row>
        <row r="539">
          <cell r="B539" t="str">
            <v>Write Offs</v>
          </cell>
          <cell r="C539">
            <v>2001</v>
          </cell>
          <cell r="D539">
            <v>1.1511128855175168</v>
          </cell>
          <cell r="E539">
            <v>3.6307535263548574E-2</v>
          </cell>
          <cell r="F539">
            <v>5.5206071324632351E-2</v>
          </cell>
          <cell r="G539">
            <v>1.1796329691312184</v>
          </cell>
          <cell r="H539">
            <v>-0.45802388623378137</v>
          </cell>
          <cell r="I539">
            <v>0.89111186939889753</v>
          </cell>
          <cell r="J539">
            <v>-0.51105898441580644</v>
          </cell>
          <cell r="K539">
            <v>-0.51488783140720606</v>
          </cell>
          <cell r="L539">
            <v>1.0452434336963485</v>
          </cell>
          <cell r="M539">
            <v>0.25997415919501982</v>
          </cell>
          <cell r="N539">
            <v>-0.34557658245548617</v>
          </cell>
          <cell r="O539">
            <v>0.74698480531813882</v>
          </cell>
        </row>
        <row r="540">
          <cell r="C540">
            <v>2002</v>
          </cell>
          <cell r="D540">
            <v>-5.4210891102564426E-2</v>
          </cell>
          <cell r="E540">
            <v>-2.9413455182918106E-2</v>
          </cell>
          <cell r="F540">
            <v>-7.5458569588582797E-2</v>
          </cell>
          <cell r="G540">
            <v>0.47196156925540433</v>
          </cell>
          <cell r="H540">
            <v>-2.7707671554762659E-2</v>
          </cell>
          <cell r="I540">
            <v>0.23168152880494974</v>
          </cell>
          <cell r="J540">
            <v>-0.12638530576650547</v>
          </cell>
          <cell r="K540">
            <v>-0.2982811866363041</v>
          </cell>
          <cell r="L540">
            <v>0.16806678122249372</v>
          </cell>
          <cell r="M540">
            <v>0.18855168190049082</v>
          </cell>
          <cell r="N540">
            <v>-0.17022047782808675</v>
          </cell>
          <cell r="O540">
            <v>0.42629333651308166</v>
          </cell>
        </row>
        <row r="541">
          <cell r="C541">
            <v>2003</v>
          </cell>
          <cell r="D541">
            <v>-0.21662772073998454</v>
          </cell>
          <cell r="E541">
            <v>0.1154665984809371</v>
          </cell>
          <cell r="F541">
            <v>-0.25052018092985212</v>
          </cell>
          <cell r="G541">
            <v>0.28713164352606385</v>
          </cell>
          <cell r="H541">
            <v>-7.2065903498448713E-2</v>
          </cell>
          <cell r="I541">
            <v>8.9385830907371858E-2</v>
          </cell>
          <cell r="J541">
            <v>-0.1016682584713737</v>
          </cell>
          <cell r="K541">
            <v>-9.2901016883991716E-2</v>
          </cell>
          <cell r="L541">
            <v>0.25407330943892459</v>
          </cell>
          <cell r="M541">
            <v>-0.19567292202531872</v>
          </cell>
          <cell r="N541">
            <v>-8.3700997666071281E-2</v>
          </cell>
          <cell r="O541">
            <v>0.73333387653569715</v>
          </cell>
        </row>
        <row r="542">
          <cell r="C542">
            <v>2004</v>
          </cell>
          <cell r="D542">
            <v>-5.950394628064809E-2</v>
          </cell>
          <cell r="E542">
            <v>-4.5776984993408515E-2</v>
          </cell>
          <cell r="F542">
            <v>0.12457492338715306</v>
          </cell>
          <cell r="G542">
            <v>-9.1984798776706928E-2</v>
          </cell>
          <cell r="H542">
            <v>0.10767835813624387</v>
          </cell>
          <cell r="I542">
            <v>3.0734243197613849E-3</v>
          </cell>
          <cell r="J542">
            <v>-8.1316931406505116E-2</v>
          </cell>
          <cell r="K542">
            <v>-5.285367735001989E-2</v>
          </cell>
          <cell r="L542">
            <v>-8.607299553912106E-3</v>
          </cell>
          <cell r="M542">
            <v>0.20825526337649858</v>
          </cell>
          <cell r="N542">
            <v>-0.19295154549829641</v>
          </cell>
          <cell r="O542">
            <v>0.15774644344222866</v>
          </cell>
        </row>
        <row r="543">
          <cell r="C543">
            <v>2005</v>
          </cell>
          <cell r="D543">
            <v>-0.16812603729775255</v>
          </cell>
          <cell r="E543">
            <v>0.15489482678552127</v>
          </cell>
          <cell r="F543">
            <v>-0.12645423141665404</v>
          </cell>
          <cell r="G543">
            <v>7.1945234340524841E-2</v>
          </cell>
          <cell r="H543">
            <v>-3.6362983293224897E-2</v>
          </cell>
          <cell r="I543">
            <v>-8.9606559193760024E-2</v>
          </cell>
          <cell r="J543">
            <v>0.12848033509022988</v>
          </cell>
          <cell r="K543">
            <v>-8.9677330518198872E-2</v>
          </cell>
          <cell r="L543">
            <v>-4.8539917332351676E-2</v>
          </cell>
          <cell r="M543">
            <v>0.13118370664094914</v>
          </cell>
          <cell r="N543">
            <v>-7.4561978825072553E-2</v>
          </cell>
          <cell r="O543">
            <v>-1</v>
          </cell>
        </row>
        <row r="544">
          <cell r="C544">
            <v>2006</v>
          </cell>
          <cell r="D544" t="e">
            <v>#DIV/0!</v>
          </cell>
          <cell r="E544" t="e">
            <v>#DIV/0!</v>
          </cell>
          <cell r="F544" t="e">
            <v>#DIV/0!</v>
          </cell>
          <cell r="G544" t="e">
            <v>#DIV/0!</v>
          </cell>
          <cell r="H544" t="e">
            <v>#DIV/0!</v>
          </cell>
          <cell r="I544" t="e">
            <v>#DIV/0!</v>
          </cell>
          <cell r="J544" t="e">
            <v>#DIV/0!</v>
          </cell>
          <cell r="K544" t="e">
            <v>#DIV/0!</v>
          </cell>
          <cell r="L544" t="e">
            <v>#DIV/0!</v>
          </cell>
          <cell r="M544" t="e">
            <v>#DIV/0!</v>
          </cell>
          <cell r="N544" t="e">
            <v>#DIV/0!</v>
          </cell>
        </row>
        <row r="546">
          <cell r="B546" t="str">
            <v>Credits</v>
          </cell>
          <cell r="C546">
            <v>2001</v>
          </cell>
          <cell r="D546">
            <v>-0.59386431320287747</v>
          </cell>
          <cell r="E546">
            <v>1.223732672604299</v>
          </cell>
          <cell r="F546">
            <v>-0.52120034932393766</v>
          </cell>
          <cell r="G546">
            <v>-7.5977231988427388E-2</v>
          </cell>
          <cell r="H546">
            <v>-0.22608310928087663</v>
          </cell>
          <cell r="I546">
            <v>-1.2752858399296043E-3</v>
          </cell>
          <cell r="J546">
            <v>-0.18096957421513812</v>
          </cell>
          <cell r="K546">
            <v>-7.263050373635821E-2</v>
          </cell>
          <cell r="L546">
            <v>0.75959420289855062</v>
          </cell>
          <cell r="M546">
            <v>-0.17273416136790426</v>
          </cell>
          <cell r="N546">
            <v>-0.17881322182397455</v>
          </cell>
          <cell r="O546">
            <v>4.6750727449078641E-2</v>
          </cell>
        </row>
        <row r="547">
          <cell r="C547">
            <v>2002</v>
          </cell>
          <cell r="D547">
            <v>-0.10100074128984438</v>
          </cell>
          <cell r="E547">
            <v>0.15512265512265511</v>
          </cell>
          <cell r="F547">
            <v>0.14606942089765329</v>
          </cell>
          <cell r="G547">
            <v>-0.11421675490501403</v>
          </cell>
          <cell r="H547">
            <v>3.1115408279862939E-2</v>
          </cell>
          <cell r="I547">
            <v>0.13268263575142783</v>
          </cell>
          <cell r="J547">
            <v>-0.1236124176857949</v>
          </cell>
          <cell r="K547">
            <v>5.3284671532846696E-2</v>
          </cell>
          <cell r="L547">
            <v>0.14252202993762988</v>
          </cell>
          <cell r="M547">
            <v>9.5875421206963865E-2</v>
          </cell>
          <cell r="N547">
            <v>-4.139202619128577E-2</v>
          </cell>
          <cell r="O547">
            <v>0.23195490759569337</v>
          </cell>
        </row>
        <row r="548">
          <cell r="C548">
            <v>2003</v>
          </cell>
          <cell r="D548">
            <v>-0.15625009516139757</v>
          </cell>
          <cell r="E548">
            <v>0.14508614739769043</v>
          </cell>
          <cell r="F548">
            <v>-0.29372890392233675</v>
          </cell>
          <cell r="G548">
            <v>-0.27026422802605177</v>
          </cell>
          <cell r="H548">
            <v>0.61798250470601268</v>
          </cell>
          <cell r="I548">
            <v>-0.28576132127840137</v>
          </cell>
          <cell r="J548">
            <v>-0.37224856141313256</v>
          </cell>
          <cell r="K548">
            <v>1.0347248721666795</v>
          </cell>
          <cell r="L548">
            <v>-0.12245684559356351</v>
          </cell>
          <cell r="M548">
            <v>0.18049657449506995</v>
          </cell>
          <cell r="N548">
            <v>4.8778000312543479E-2</v>
          </cell>
          <cell r="O548">
            <v>-4.0328428979697004E-2</v>
          </cell>
        </row>
        <row r="549">
          <cell r="C549">
            <v>2004</v>
          </cell>
          <cell r="D549">
            <v>3.4761820593653243E-2</v>
          </cell>
          <cell r="E549">
            <v>0.35917096374129365</v>
          </cell>
          <cell r="F549">
            <v>-0.42817273804131734</v>
          </cell>
          <cell r="G549">
            <v>1.1204408051608827</v>
          </cell>
          <cell r="H549">
            <v>-0.46253032717517134</v>
          </cell>
          <cell r="I549">
            <v>-3.7112932291962046E-2</v>
          </cell>
          <cell r="J549">
            <v>-2.4334569763176123E-2</v>
          </cell>
          <cell r="K549">
            <v>-0.13209905581550807</v>
          </cell>
          <cell r="L549">
            <v>0.32790496540472058</v>
          </cell>
          <cell r="M549">
            <v>-7.2935547016602639E-2</v>
          </cell>
          <cell r="N549">
            <v>-3.7253741808086382E-2</v>
          </cell>
          <cell r="O549">
            <v>4.6655881765519776E-2</v>
          </cell>
        </row>
        <row r="550">
          <cell r="C550">
            <v>2005</v>
          </cell>
          <cell r="D550">
            <v>5.8672875436554153E-2</v>
          </cell>
          <cell r="E550">
            <v>-8.6099146888058073E-2</v>
          </cell>
          <cell r="F550">
            <v>-4.8405325044719304E-2</v>
          </cell>
          <cell r="G550">
            <v>9.250758700429311E-2</v>
          </cell>
          <cell r="H550">
            <v>6.367409414413025E-2</v>
          </cell>
          <cell r="I550">
            <v>-3.5238454814450933E-2</v>
          </cell>
          <cell r="J550">
            <v>0.24695867162041815</v>
          </cell>
          <cell r="K550">
            <v>-0.25970032259037051</v>
          </cell>
          <cell r="L550">
            <v>0.28996000903359803</v>
          </cell>
          <cell r="M550">
            <v>-9.4269014565793799E-2</v>
          </cell>
          <cell r="N550">
            <v>0.18794659974206149</v>
          </cell>
          <cell r="O550">
            <v>-1</v>
          </cell>
        </row>
        <row r="551">
          <cell r="C551">
            <v>2006</v>
          </cell>
          <cell r="D551" t="e">
            <v>#DIV/0!</v>
          </cell>
          <cell r="E551" t="e">
            <v>#DIV/0!</v>
          </cell>
          <cell r="F551" t="e">
            <v>#DIV/0!</v>
          </cell>
          <cell r="G551" t="e">
            <v>#DIV/0!</v>
          </cell>
          <cell r="H551" t="e">
            <v>#DIV/0!</v>
          </cell>
          <cell r="I551" t="e">
            <v>#DIV/0!</v>
          </cell>
          <cell r="J551" t="e">
            <v>#DIV/0!</v>
          </cell>
          <cell r="K551" t="e">
            <v>#DIV/0!</v>
          </cell>
          <cell r="L551" t="e">
            <v>#DIV/0!</v>
          </cell>
          <cell r="M551" t="e">
            <v>#DIV/0!</v>
          </cell>
          <cell r="N551" t="e">
            <v>#DIV/0!</v>
          </cell>
        </row>
        <row r="553">
          <cell r="A553" t="str">
            <v>France - month to month</v>
          </cell>
        </row>
        <row r="554">
          <cell r="D554" t="str">
            <v>Jan-Feb</v>
          </cell>
          <cell r="E554" t="str">
            <v>Feb-Mar</v>
          </cell>
          <cell r="F554" t="str">
            <v>Mar-Apr</v>
          </cell>
          <cell r="G554" t="str">
            <v>Apr-May</v>
          </cell>
          <cell r="H554" t="str">
            <v>May-Jun</v>
          </cell>
          <cell r="I554" t="str">
            <v>Jun-Jul</v>
          </cell>
          <cell r="J554" t="str">
            <v>Jul-Aug</v>
          </cell>
          <cell r="K554" t="str">
            <v>Aug-Sep</v>
          </cell>
          <cell r="L554" t="str">
            <v>Sep-Oct</v>
          </cell>
          <cell r="M554" t="str">
            <v>Oct-Nov</v>
          </cell>
          <cell r="N554" t="str">
            <v>Nov-Dec</v>
          </cell>
          <cell r="O554" t="str">
            <v>Dec-Jan</v>
          </cell>
        </row>
        <row r="555">
          <cell r="B555" t="str">
            <v>Revenue</v>
          </cell>
          <cell r="C555">
            <v>2001</v>
          </cell>
          <cell r="D555">
            <v>-7.8046066770539532E-2</v>
          </cell>
          <cell r="E555">
            <v>0.3110570307763072</v>
          </cell>
          <cell r="F555">
            <v>-1.370450407378389E-2</v>
          </cell>
          <cell r="G555">
            <v>9.307122061499587E-2</v>
          </cell>
          <cell r="H555">
            <v>-6.3241535916176789E-2</v>
          </cell>
          <cell r="I555">
            <v>6.3505246546668934E-2</v>
          </cell>
          <cell r="J555">
            <v>-1.1351871954620188E-2</v>
          </cell>
          <cell r="K555">
            <v>-1.0070796177938889E-2</v>
          </cell>
          <cell r="L555">
            <v>0.14802168491205697</v>
          </cell>
          <cell r="M555">
            <v>-2.8903605892476873E-2</v>
          </cell>
          <cell r="N555">
            <v>0.10139789371547911</v>
          </cell>
          <cell r="O555">
            <v>0.24221042464679057</v>
          </cell>
        </row>
        <row r="556">
          <cell r="C556">
            <v>2002</v>
          </cell>
          <cell r="D556">
            <v>-7.2005409003021145E-2</v>
          </cell>
          <cell r="E556">
            <v>0.24611640669321502</v>
          </cell>
          <cell r="F556">
            <v>-8.3363795473963775E-2</v>
          </cell>
          <cell r="G556">
            <v>7.1166475495200485E-2</v>
          </cell>
          <cell r="H556">
            <v>-6.0286041486210688E-2</v>
          </cell>
          <cell r="I556">
            <v>4.4778518055904833E-2</v>
          </cell>
          <cell r="J556">
            <v>-5.8711935250553911E-2</v>
          </cell>
          <cell r="K556">
            <v>2.6059093354243047E-2</v>
          </cell>
          <cell r="L556">
            <v>0.14503295284101073</v>
          </cell>
          <cell r="M556">
            <v>-1.4606603636290915E-2</v>
          </cell>
          <cell r="N556">
            <v>0.10098431860134564</v>
          </cell>
          <cell r="O556">
            <v>5.0302093417936794E-4</v>
          </cell>
        </row>
        <row r="557">
          <cell r="C557">
            <v>2003</v>
          </cell>
          <cell r="D557">
            <v>-6.0171082389741233E-2</v>
          </cell>
          <cell r="E557">
            <v>0.25314370168837869</v>
          </cell>
          <cell r="F557">
            <v>-0.10221331898669393</v>
          </cell>
          <cell r="G557">
            <v>7.1906782120108537E-2</v>
          </cell>
          <cell r="H557">
            <v>-6.3029474665731985E-2</v>
          </cell>
          <cell r="I557">
            <v>5.8015780440216512E-2</v>
          </cell>
          <cell r="J557">
            <v>-3.4917151739582895E-2</v>
          </cell>
          <cell r="K557">
            <v>2.0969096869121089E-3</v>
          </cell>
          <cell r="L557">
            <v>7.5459930485171189E-2</v>
          </cell>
          <cell r="M557">
            <v>-7.9291050088206E-2</v>
          </cell>
          <cell r="N557">
            <v>6.4478842144963563E-2</v>
          </cell>
          <cell r="O557">
            <v>-3.0318141080302358E-2</v>
          </cell>
        </row>
        <row r="558">
          <cell r="C558">
            <v>2004</v>
          </cell>
          <cell r="D558">
            <v>-9.7481270109703838E-2</v>
          </cell>
          <cell r="E558">
            <v>0.12951936129933297</v>
          </cell>
          <cell r="F558">
            <v>-9.6852544108467331E-2</v>
          </cell>
          <cell r="G558">
            <v>4.7934469970724036E-2</v>
          </cell>
          <cell r="H558">
            <v>-7.2921457712263368E-2</v>
          </cell>
          <cell r="I558">
            <v>5.3420990952745356E-2</v>
          </cell>
          <cell r="J558">
            <v>-4.6007709879419434E-2</v>
          </cell>
          <cell r="K558">
            <v>-5.9604933516549205E-2</v>
          </cell>
          <cell r="L558">
            <v>4.01072717374895E-2</v>
          </cell>
          <cell r="M558">
            <v>-7.2598200738730426E-2</v>
          </cell>
          <cell r="N558">
            <v>5.3066060252019112E-2</v>
          </cell>
          <cell r="O558">
            <v>-4.0422724689171401E-2</v>
          </cell>
        </row>
        <row r="559">
          <cell r="C559">
            <v>2005</v>
          </cell>
          <cell r="D559">
            <v>-0.10722399100764733</v>
          </cell>
          <cell r="E559">
            <v>0.2048658534157258</v>
          </cell>
          <cell r="F559">
            <v>-0.12258619263210499</v>
          </cell>
          <cell r="G559">
            <v>6.9786467587985956E-2</v>
          </cell>
          <cell r="H559">
            <v>-5.9199451591690259E-2</v>
          </cell>
          <cell r="I559">
            <v>8.3869261880235829E-2</v>
          </cell>
          <cell r="J559">
            <v>-3.4997990723173153E-2</v>
          </cell>
          <cell r="K559">
            <v>-3.2586510848263271E-2</v>
          </cell>
          <cell r="L559">
            <v>7.6578848460753454E-2</v>
          </cell>
          <cell r="M559">
            <v>-0.10121296660592388</v>
          </cell>
          <cell r="N559">
            <v>0.13457730311254229</v>
          </cell>
          <cell r="O559">
            <v>-1</v>
          </cell>
        </row>
        <row r="560">
          <cell r="C560">
            <v>2006</v>
          </cell>
          <cell r="D560" t="e">
            <v>#DIV/0!</v>
          </cell>
          <cell r="E560" t="e">
            <v>#DIV/0!</v>
          </cell>
          <cell r="F560" t="e">
            <v>#DIV/0!</v>
          </cell>
          <cell r="G560" t="e">
            <v>#DIV/0!</v>
          </cell>
          <cell r="H560" t="e">
            <v>#DIV/0!</v>
          </cell>
          <cell r="I560" t="e">
            <v>#DIV/0!</v>
          </cell>
          <cell r="J560" t="e">
            <v>#DIV/0!</v>
          </cell>
          <cell r="K560" t="e">
            <v>#DIV/0!</v>
          </cell>
          <cell r="L560" t="e">
            <v>#DIV/0!</v>
          </cell>
          <cell r="M560" t="e">
            <v>#DIV/0!</v>
          </cell>
          <cell r="N560" t="e">
            <v>#DIV/0!</v>
          </cell>
        </row>
        <row r="562">
          <cell r="B562" t="str">
            <v>Customer AR</v>
          </cell>
          <cell r="C562">
            <v>2001</v>
          </cell>
          <cell r="D562">
            <v>-0.18309939883409351</v>
          </cell>
          <cell r="E562">
            <v>0.24306156685301927</v>
          </cell>
          <cell r="F562">
            <v>0.1074872520528484</v>
          </cell>
          <cell r="G562">
            <v>1.2598425196850406E-2</v>
          </cell>
          <cell r="H562">
            <v>-0.27216174183514774</v>
          </cell>
          <cell r="I562">
            <v>-4.4162393162393253E-2</v>
          </cell>
          <cell r="J562">
            <v>-0.16725385172534041</v>
          </cell>
          <cell r="K562">
            <v>-1.2114980913468878E-2</v>
          </cell>
          <cell r="L562">
            <v>7.1225349931114276E-2</v>
          </cell>
          <cell r="M562">
            <v>4.6015849339949066E-2</v>
          </cell>
          <cell r="N562">
            <v>0.94339059832376215</v>
          </cell>
          <cell r="O562">
            <v>-0.42491087038176306</v>
          </cell>
        </row>
        <row r="563">
          <cell r="C563">
            <v>2002</v>
          </cell>
          <cell r="D563">
            <v>-0.2197309798764901</v>
          </cell>
          <cell r="E563">
            <v>-0.13952024580076111</v>
          </cell>
          <cell r="F563">
            <v>-0.18354340378773173</v>
          </cell>
          <cell r="G563">
            <v>9.4724258593661664E-3</v>
          </cell>
          <cell r="H563">
            <v>5.058406954721429E-4</v>
          </cell>
          <cell r="I563">
            <v>-1.8805291005291099E-2</v>
          </cell>
          <cell r="J563">
            <v>-0.13155130521714173</v>
          </cell>
          <cell r="K563">
            <v>-9.0897558855828325E-3</v>
          </cell>
          <cell r="L563">
            <v>-0.13136097313420372</v>
          </cell>
          <cell r="M563">
            <v>-0.16288796553919643</v>
          </cell>
          <cell r="N563">
            <v>-4.6686646854147973E-3</v>
          </cell>
          <cell r="O563">
            <v>-3.8971682505766735E-2</v>
          </cell>
        </row>
        <row r="564">
          <cell r="C564">
            <v>2003</v>
          </cell>
          <cell r="D564">
            <v>-1.6410050077091887E-2</v>
          </cell>
          <cell r="E564">
            <v>2.8670598610438927E-2</v>
          </cell>
          <cell r="F564">
            <v>1.7902432172056504E-2</v>
          </cell>
          <cell r="G564">
            <v>6.1564510280053986E-3</v>
          </cell>
          <cell r="H564">
            <v>8.8946338599933811E-3</v>
          </cell>
          <cell r="I564">
            <v>-1.893105029649959E-2</v>
          </cell>
          <cell r="J564">
            <v>-7.9248411658426388E-2</v>
          </cell>
          <cell r="K564">
            <v>-1.6550254964579011E-2</v>
          </cell>
          <cell r="L564">
            <v>-3.1550857200339205E-2</v>
          </cell>
          <cell r="M564">
            <v>3.9029397644617506E-2</v>
          </cell>
          <cell r="N564">
            <v>1.6021814602979667E-3</v>
          </cell>
          <cell r="O564">
            <v>2.2969831289805488E-2</v>
          </cell>
        </row>
        <row r="565">
          <cell r="C565">
            <v>2004</v>
          </cell>
          <cell r="D565">
            <v>-8.4581579947238097E-2</v>
          </cell>
          <cell r="E565">
            <v>-2.0395620197983435E-2</v>
          </cell>
          <cell r="F565">
            <v>2.9969118188511953E-3</v>
          </cell>
          <cell r="G565">
            <v>4.7340631720441728E-2</v>
          </cell>
          <cell r="H565">
            <v>-5.9653693519865776E-2</v>
          </cell>
          <cell r="I565">
            <v>-2.6693750169790136E-3</v>
          </cell>
          <cell r="J565">
            <v>-0.15418065523953214</v>
          </cell>
          <cell r="K565">
            <v>-0.12058144110811719</v>
          </cell>
          <cell r="L565">
            <v>-1.2706386434320869E-2</v>
          </cell>
          <cell r="M565">
            <v>-4.4539051256753684E-2</v>
          </cell>
          <cell r="N565">
            <v>-0.1427014394622825</v>
          </cell>
          <cell r="O565">
            <v>4.1331930065763876E-2</v>
          </cell>
        </row>
        <row r="566">
          <cell r="C566">
            <v>2005</v>
          </cell>
          <cell r="D566">
            <v>-6.2070202355616964E-2</v>
          </cell>
          <cell r="E566">
            <v>-0.10944423973908443</v>
          </cell>
          <cell r="F566">
            <v>-5.5895059840979644E-2</v>
          </cell>
          <cell r="G566">
            <v>-8.4470425531499874E-2</v>
          </cell>
          <cell r="H566">
            <v>-3.0458297711488096E-2</v>
          </cell>
          <cell r="I566">
            <v>5.9614808149464883E-2</v>
          </cell>
          <cell r="J566">
            <v>-3.4106610053554636E-4</v>
          </cell>
          <cell r="K566">
            <v>-9.3039531206323689E-2</v>
          </cell>
          <cell r="L566">
            <v>0.26557385411738621</v>
          </cell>
          <cell r="M566">
            <v>0.28240068627373133</v>
          </cell>
          <cell r="N566">
            <v>-0.30354304235007884</v>
          </cell>
          <cell r="O566">
            <v>-1</v>
          </cell>
        </row>
        <row r="567">
          <cell r="C567">
            <v>2006</v>
          </cell>
          <cell r="D567" t="e">
            <v>#DIV/0!</v>
          </cell>
          <cell r="E567" t="e">
            <v>#DIV/0!</v>
          </cell>
          <cell r="F567" t="e">
            <v>#DIV/0!</v>
          </cell>
          <cell r="G567" t="e">
            <v>#DIV/0!</v>
          </cell>
          <cell r="H567" t="e">
            <v>#DIV/0!</v>
          </cell>
          <cell r="I567" t="e">
            <v>#DIV/0!</v>
          </cell>
          <cell r="J567" t="e">
            <v>#DIV/0!</v>
          </cell>
          <cell r="K567" t="e">
            <v>#DIV/0!</v>
          </cell>
          <cell r="L567" t="e">
            <v>#DIV/0!</v>
          </cell>
          <cell r="M567" t="e">
            <v>#DIV/0!</v>
          </cell>
          <cell r="N567" t="e">
            <v>#DIV/0!</v>
          </cell>
        </row>
        <row r="569">
          <cell r="B569" t="str">
            <v>Write Offs</v>
          </cell>
          <cell r="C569">
            <v>2001</v>
          </cell>
          <cell r="D569">
            <v>1.3153743282126322</v>
          </cell>
          <cell r="E569">
            <v>1.5426462777546242</v>
          </cell>
          <cell r="F569">
            <v>0.7662803546303667</v>
          </cell>
          <cell r="G569">
            <v>0.59109458089727218</v>
          </cell>
          <cell r="H569">
            <v>0.49570200573065903</v>
          </cell>
          <cell r="I569">
            <v>-0.26648401340996164</v>
          </cell>
          <cell r="J569">
            <v>0.47295591958685185</v>
          </cell>
          <cell r="K569">
            <v>-0.43976234492876098</v>
          </cell>
          <cell r="L569">
            <v>-8.2105159016536811E-2</v>
          </cell>
          <cell r="M569">
            <v>3.5772567686033714E-2</v>
          </cell>
          <cell r="N569">
            <v>-1.1627000568043215</v>
          </cell>
          <cell r="O569">
            <v>9.1234478658792035</v>
          </cell>
        </row>
        <row r="570">
          <cell r="C570">
            <v>2002</v>
          </cell>
          <cell r="D570">
            <v>0.54496970132624434</v>
          </cell>
          <cell r="E570">
            <v>-0.30036911238697039</v>
          </cell>
          <cell r="F570">
            <v>-0.37047353760445684</v>
          </cell>
          <cell r="G570">
            <v>-0.49336283185840707</v>
          </cell>
          <cell r="H570">
            <v>-0.13485391209258635</v>
          </cell>
          <cell r="I570">
            <v>-9.5198647547722295E-2</v>
          </cell>
          <cell r="J570">
            <v>0.84142129287168332</v>
          </cell>
          <cell r="K570">
            <v>-4.5559768845935447E-2</v>
          </cell>
          <cell r="L570">
            <v>-0.18514870461978716</v>
          </cell>
          <cell r="M570">
            <v>3.8793590584797796E-2</v>
          </cell>
          <cell r="N570">
            <v>-0.47945799211928281</v>
          </cell>
          <cell r="O570">
            <v>0.85608582757268592</v>
          </cell>
        </row>
        <row r="571">
          <cell r="C571">
            <v>2003</v>
          </cell>
          <cell r="D571">
            <v>-0.38350585504230422</v>
          </cell>
          <cell r="E571">
            <v>0.18008304128166555</v>
          </cell>
          <cell r="F571">
            <v>-0.38307378068151077</v>
          </cell>
          <cell r="G571">
            <v>0.5756577527486938</v>
          </cell>
          <cell r="H571">
            <v>-0.23713931401262123</v>
          </cell>
          <cell r="I571">
            <v>0.17290910704054635</v>
          </cell>
          <cell r="J571">
            <v>0.31034803724226723</v>
          </cell>
          <cell r="K571">
            <v>-0.36141307549019247</v>
          </cell>
          <cell r="L571">
            <v>0.50883636575580304</v>
          </cell>
          <cell r="M571">
            <v>-0.41301932928165247</v>
          </cell>
          <cell r="N571">
            <v>0.36443182602188434</v>
          </cell>
          <cell r="O571">
            <v>6.6057549533855633E-2</v>
          </cell>
        </row>
        <row r="572">
          <cell r="C572">
            <v>2004</v>
          </cell>
          <cell r="D572">
            <v>0.44140144366894202</v>
          </cell>
          <cell r="E572">
            <v>-0.30639293930127715</v>
          </cell>
          <cell r="F572">
            <v>-0.23138642071214355</v>
          </cell>
          <cell r="G572">
            <v>-5.7515869507088223E-2</v>
          </cell>
          <cell r="H572">
            <v>0.69376947480473028</v>
          </cell>
          <cell r="I572">
            <v>-0.31992012436268596</v>
          </cell>
          <cell r="J572">
            <v>0.51664946734569761</v>
          </cell>
          <cell r="K572">
            <v>-0.37109082567227419</v>
          </cell>
          <cell r="L572">
            <v>-0.12266643836001377</v>
          </cell>
          <cell r="M572">
            <v>0.16786463261870166</v>
          </cell>
          <cell r="N572">
            <v>0.3829075535997799</v>
          </cell>
          <cell r="O572">
            <v>-0.61982553395100537</v>
          </cell>
        </row>
        <row r="573">
          <cell r="C573">
            <v>2005</v>
          </cell>
          <cell r="D573">
            <v>0.32842088533275565</v>
          </cell>
          <cell r="E573">
            <v>0.30751333431363376</v>
          </cell>
          <cell r="F573">
            <v>-0.18440752920295897</v>
          </cell>
          <cell r="G573">
            <v>7.8402935917591038E-2</v>
          </cell>
          <cell r="H573">
            <v>-0.32733738339355195</v>
          </cell>
          <cell r="I573">
            <v>0.32230734262377064</v>
          </cell>
          <cell r="J573">
            <v>-7.8879201275883298E-2</v>
          </cell>
          <cell r="K573">
            <v>0.32980089910810989</v>
          </cell>
          <cell r="L573">
            <v>-0.46718930185546231</v>
          </cell>
          <cell r="M573">
            <v>0.60165568703139871</v>
          </cell>
          <cell r="N573">
            <v>0.81356722854150398</v>
          </cell>
          <cell r="O573">
            <v>-1</v>
          </cell>
        </row>
        <row r="574">
          <cell r="C574">
            <v>2006</v>
          </cell>
          <cell r="D574" t="e">
            <v>#DIV/0!</v>
          </cell>
          <cell r="E574" t="e">
            <v>#DIV/0!</v>
          </cell>
          <cell r="F574" t="e">
            <v>#DIV/0!</v>
          </cell>
          <cell r="G574" t="e">
            <v>#DIV/0!</v>
          </cell>
          <cell r="H574" t="e">
            <v>#DIV/0!</v>
          </cell>
          <cell r="I574" t="e">
            <v>#DIV/0!</v>
          </cell>
          <cell r="J574" t="e">
            <v>#DIV/0!</v>
          </cell>
          <cell r="K574" t="e">
            <v>#DIV/0!</v>
          </cell>
          <cell r="L574" t="e">
            <v>#DIV/0!</v>
          </cell>
          <cell r="M574" t="e">
            <v>#DIV/0!</v>
          </cell>
          <cell r="N574" t="e">
            <v>#DIV/0!</v>
          </cell>
        </row>
        <row r="576">
          <cell r="B576" t="str">
            <v>Credits</v>
          </cell>
          <cell r="C576">
            <v>2001</v>
          </cell>
          <cell r="D576">
            <v>-0.37275534000757116</v>
          </cell>
          <cell r="E576">
            <v>-0.31138782285289696</v>
          </cell>
          <cell r="F576">
            <v>-8.5217862251085644E-2</v>
          </cell>
          <cell r="G576">
            <v>-0.20302692581329301</v>
          </cell>
          <cell r="H576">
            <v>3.5714285714285712E-2</v>
          </cell>
          <cell r="I576">
            <v>0.58620689655172409</v>
          </cell>
          <cell r="J576">
            <v>4.3478260869565216E-2</v>
          </cell>
          <cell r="K576">
            <v>-0.16666666666666666</v>
          </cell>
          <cell r="L576">
            <v>-0.35</v>
          </cell>
          <cell r="M576">
            <v>-0.38461538461538464</v>
          </cell>
          <cell r="N576">
            <v>-0.96875</v>
          </cell>
          <cell r="O576">
            <v>119.26809</v>
          </cell>
        </row>
        <row r="577">
          <cell r="C577">
            <v>2002</v>
          </cell>
          <cell r="D577">
            <v>-0.45095228501591733</v>
          </cell>
          <cell r="E577">
            <v>-0.25430951713175798</v>
          </cell>
          <cell r="F577">
            <v>0.27427184466019411</v>
          </cell>
          <cell r="G577">
            <v>2.0685714285714285</v>
          </cell>
          <cell r="H577">
            <v>-0.65496442307148495</v>
          </cell>
          <cell r="I577">
            <v>-0.1297962850511491</v>
          </cell>
          <cell r="J577">
            <v>-0.20566025508647895</v>
          </cell>
          <cell r="K577">
            <v>-1.8140016333890185E-2</v>
          </cell>
          <cell r="L577">
            <v>0.13692070984730106</v>
          </cell>
          <cell r="M577">
            <v>0.10097432425427004</v>
          </cell>
          <cell r="N577">
            <v>6.834558862576684E-2</v>
          </cell>
          <cell r="O577">
            <v>0.10560808117226449</v>
          </cell>
        </row>
        <row r="578">
          <cell r="C578">
            <v>2003</v>
          </cell>
          <cell r="D578">
            <v>3.9158397331233163E-2</v>
          </cell>
          <cell r="E578">
            <v>0.10672106113046094</v>
          </cell>
          <cell r="F578">
            <v>0.16768518618663658</v>
          </cell>
          <cell r="G578">
            <v>-0.26551425637083714</v>
          </cell>
          <cell r="H578">
            <v>0.23449700621365638</v>
          </cell>
          <cell r="I578">
            <v>-0.16250697691878341</v>
          </cell>
          <cell r="J578">
            <v>-0.33377455219861174</v>
          </cell>
          <cell r="K578">
            <v>0.84833793287673931</v>
          </cell>
          <cell r="L578">
            <v>-6.3183008019530085E-2</v>
          </cell>
          <cell r="M578">
            <v>-7.6272012321231042E-2</v>
          </cell>
          <cell r="N578">
            <v>0.25927826521071168</v>
          </cell>
          <cell r="O578">
            <v>-0.11241782709244325</v>
          </cell>
        </row>
        <row r="579">
          <cell r="C579">
            <v>2004</v>
          </cell>
          <cell r="D579">
            <v>-9.6844754020911195E-2</v>
          </cell>
          <cell r="E579">
            <v>0.27158475454780445</v>
          </cell>
          <cell r="F579">
            <v>-3.1348422780565072E-2</v>
          </cell>
          <cell r="G579">
            <v>-0.12110759610903245</v>
          </cell>
          <cell r="H579">
            <v>0.19322614665694593</v>
          </cell>
          <cell r="I579">
            <v>-0.13596572126721482</v>
          </cell>
          <cell r="J579">
            <v>0.40753450899124932</v>
          </cell>
          <cell r="K579">
            <v>0.16085265789883774</v>
          </cell>
          <cell r="L579">
            <v>0.15985469396390095</v>
          </cell>
          <cell r="M579">
            <v>4.6642664081554118E-2</v>
          </cell>
          <cell r="N579">
            <v>-8.4262696545508831E-2</v>
          </cell>
          <cell r="O579">
            <v>0.10550624808067452</v>
          </cell>
        </row>
        <row r="580">
          <cell r="C580">
            <v>2005</v>
          </cell>
          <cell r="D580">
            <v>-0.19130749642254638</v>
          </cell>
          <cell r="E580">
            <v>-0.20395894639255285</v>
          </cell>
          <cell r="F580">
            <v>-0.31728418886496151</v>
          </cell>
          <cell r="G580">
            <v>-0.22752346766677015</v>
          </cell>
          <cell r="H580">
            <v>-6.8217866829554039E-2</v>
          </cell>
          <cell r="I580">
            <v>-0.20236436457461188</v>
          </cell>
          <cell r="J580">
            <v>0.13767951385885882</v>
          </cell>
          <cell r="K580">
            <v>0.12164723234820771</v>
          </cell>
          <cell r="L580">
            <v>0.4470359807896479</v>
          </cell>
          <cell r="M580">
            <v>-0.1796833215934556</v>
          </cell>
          <cell r="N580">
            <v>0.51867055200898371</v>
          </cell>
          <cell r="O580">
            <v>-1</v>
          </cell>
        </row>
        <row r="581">
          <cell r="C581">
            <v>2006</v>
          </cell>
          <cell r="D581" t="e">
            <v>#DIV/0!</v>
          </cell>
          <cell r="E581" t="e">
            <v>#DIV/0!</v>
          </cell>
          <cell r="F581" t="e">
            <v>#DIV/0!</v>
          </cell>
          <cell r="G581" t="e">
            <v>#DIV/0!</v>
          </cell>
          <cell r="H581" t="e">
            <v>#DIV/0!</v>
          </cell>
          <cell r="I581" t="e">
            <v>#DIV/0!</v>
          </cell>
          <cell r="J581" t="e">
            <v>#DIV/0!</v>
          </cell>
          <cell r="K581" t="e">
            <v>#DIV/0!</v>
          </cell>
          <cell r="L581" t="e">
            <v>#DIV/0!</v>
          </cell>
          <cell r="M581" t="e">
            <v>#DIV/0!</v>
          </cell>
          <cell r="N581" t="e">
            <v>#DIV/0!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Assumptions"/>
      <sheetName val="Census"/>
      <sheetName val="iQ  Survey"/>
      <sheetName val="Cap Table"/>
      <sheetName val="Headcount"/>
      <sheetName val="Participation"/>
      <sheetName val="Competitive Data"/>
      <sheetName val="FY01 Model"/>
      <sheetName val="FY02 Model"/>
      <sheetName val="FY01 NH&amp;OG "/>
      <sheetName val="FY02 NH&amp;OG"/>
      <sheetName val="Roll-up FY01 Only"/>
      <sheetName val="Gain Analysis"/>
    </sheetNames>
    <sheetDataSet>
      <sheetData sheetId="0" refreshError="1"/>
      <sheetData sheetId="1" refreshError="1">
        <row r="7">
          <cell r="B7">
            <v>10</v>
          </cell>
        </row>
        <row r="21">
          <cell r="B21" t="str">
            <v>market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ash Flow"/>
      <sheetName val="CF wp"/>
      <sheetName val="Sch1-3"/>
      <sheetName val="FA Topsheet"/>
      <sheetName val="Sch 5"/>
      <sheetName val="Sch 6-11"/>
      <sheetName val="Sch 12"/>
      <sheetName val="P&amp;L Sch"/>
      <sheetName val="Lead"/>
      <sheetName val="Exceptional Items"/>
      <sheetName val="Sub grouping"/>
      <sheetName val="L&amp;A"/>
      <sheetName val="Tickmarks"/>
      <sheetName val="Grping for results"/>
      <sheetName val="Links"/>
      <sheetName val="CF wp Invst&amp;FD"/>
      <sheetName val="Clause 4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F2" t="str">
            <v>Preliminary</v>
          </cell>
          <cell r="J2" t="str">
            <v>Audit Entries</v>
          </cell>
          <cell r="K2" t="str">
            <v>March 31 2011</v>
          </cell>
          <cell r="M2" t="str">
            <v>March 31 2010</v>
          </cell>
        </row>
        <row r="4">
          <cell r="F4">
            <v>0</v>
          </cell>
          <cell r="J4">
            <v>0</v>
          </cell>
          <cell r="K4">
            <v>0</v>
          </cell>
          <cell r="M4">
            <v>0</v>
          </cell>
        </row>
        <row r="5">
          <cell r="F5">
            <v>0</v>
          </cell>
          <cell r="J5">
            <v>0</v>
          </cell>
          <cell r="K5">
            <v>0</v>
          </cell>
          <cell r="M5">
            <v>0</v>
          </cell>
        </row>
        <row r="7">
          <cell r="F7">
            <v>-2340131506</v>
          </cell>
          <cell r="J7">
            <v>0</v>
          </cell>
          <cell r="K7">
            <v>-2340131506</v>
          </cell>
          <cell r="M7">
            <v>-2339371523.9899998</v>
          </cell>
        </row>
        <row r="8">
          <cell r="F8">
            <v>0</v>
          </cell>
          <cell r="J8">
            <v>0</v>
          </cell>
          <cell r="K8">
            <v>0</v>
          </cell>
          <cell r="M8">
            <v>0</v>
          </cell>
        </row>
        <row r="9">
          <cell r="F9">
            <v>-13000000</v>
          </cell>
          <cell r="J9">
            <v>0</v>
          </cell>
          <cell r="K9">
            <v>-13000000</v>
          </cell>
          <cell r="M9">
            <v>-13000000</v>
          </cell>
        </row>
        <row r="10">
          <cell r="F10">
            <v>-2353131506</v>
          </cell>
          <cell r="J10">
            <v>0</v>
          </cell>
          <cell r="K10">
            <v>-2353131506</v>
          </cell>
          <cell r="M10">
            <v>-2352371523.9899998</v>
          </cell>
        </row>
        <row r="12">
          <cell r="F12">
            <v>-1497165</v>
          </cell>
          <cell r="J12">
            <v>0</v>
          </cell>
          <cell r="K12">
            <v>-196070.47</v>
          </cell>
          <cell r="M12">
            <v>-572320.05000000005</v>
          </cell>
        </row>
        <row r="13">
          <cell r="F13">
            <v>-1497165</v>
          </cell>
          <cell r="J13">
            <v>0</v>
          </cell>
          <cell r="K13">
            <v>-196070.47</v>
          </cell>
          <cell r="M13">
            <v>-572320.05000000005</v>
          </cell>
        </row>
        <row r="15">
          <cell r="F15">
            <v>0</v>
          </cell>
          <cell r="J15">
            <v>0</v>
          </cell>
          <cell r="K15">
            <v>0</v>
          </cell>
          <cell r="M15">
            <v>0</v>
          </cell>
        </row>
        <row r="16">
          <cell r="F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0</v>
          </cell>
          <cell r="J18">
            <v>0</v>
          </cell>
          <cell r="K18">
            <v>0</v>
          </cell>
          <cell r="M18">
            <v>0</v>
          </cell>
        </row>
        <row r="20">
          <cell r="F20">
            <v>-4018990</v>
          </cell>
          <cell r="J20">
            <v>0</v>
          </cell>
          <cell r="K20">
            <v>-3886217.59</v>
          </cell>
          <cell r="M20">
            <v>-4018990</v>
          </cell>
        </row>
        <row r="21">
          <cell r="F21">
            <v>-10089359</v>
          </cell>
          <cell r="J21">
            <v>0</v>
          </cell>
          <cell r="K21">
            <v>-10089359</v>
          </cell>
          <cell r="M21">
            <v>-25958594.920000002</v>
          </cell>
        </row>
        <row r="22">
          <cell r="F22">
            <v>0</v>
          </cell>
          <cell r="J22">
            <v>0</v>
          </cell>
          <cell r="K22">
            <v>0</v>
          </cell>
          <cell r="M22">
            <v>0</v>
          </cell>
        </row>
        <row r="23">
          <cell r="F23">
            <v>-4472906</v>
          </cell>
          <cell r="J23">
            <v>0</v>
          </cell>
          <cell r="K23">
            <v>-18083034.41</v>
          </cell>
          <cell r="M23">
            <v>-9503924.7200000007</v>
          </cell>
        </row>
        <row r="24">
          <cell r="F24">
            <v>-37187421</v>
          </cell>
          <cell r="J24">
            <v>0</v>
          </cell>
          <cell r="K24">
            <v>-37187421</v>
          </cell>
          <cell r="M24">
            <v>-15781144.289999999</v>
          </cell>
        </row>
        <row r="25">
          <cell r="F25">
            <v>-558862208</v>
          </cell>
          <cell r="J25">
            <v>0</v>
          </cell>
          <cell r="K25">
            <v>-551445238.64999998</v>
          </cell>
          <cell r="M25">
            <v>-260746345.75</v>
          </cell>
        </row>
        <row r="26">
          <cell r="F26">
            <v>-792689593</v>
          </cell>
          <cell r="J26">
            <v>0</v>
          </cell>
          <cell r="K26">
            <v>-759923194.64999998</v>
          </cell>
          <cell r="M26">
            <v>-695331194.70000005</v>
          </cell>
        </row>
        <row r="27">
          <cell r="F27">
            <v>-1725000</v>
          </cell>
          <cell r="J27">
            <v>0</v>
          </cell>
          <cell r="K27">
            <v>-1725000</v>
          </cell>
          <cell r="M27">
            <v>0</v>
          </cell>
        </row>
        <row r="28">
          <cell r="F28">
            <v>-208649802</v>
          </cell>
          <cell r="J28">
            <v>0</v>
          </cell>
          <cell r="K28">
            <v>-208649802</v>
          </cell>
          <cell r="M28">
            <v>-181636624.74000001</v>
          </cell>
        </row>
        <row r="29">
          <cell r="F29">
            <v>11972253</v>
          </cell>
          <cell r="J29">
            <v>0</v>
          </cell>
          <cell r="K29">
            <v>11972253</v>
          </cell>
          <cell r="M29">
            <v>-61402575.060000002</v>
          </cell>
        </row>
        <row r="30">
          <cell r="F30">
            <v>-344682154</v>
          </cell>
          <cell r="J30">
            <v>0</v>
          </cell>
          <cell r="K30">
            <v>-345345928.93000001</v>
          </cell>
          <cell r="M30">
            <v>-169032347.62</v>
          </cell>
        </row>
        <row r="31">
          <cell r="F31">
            <v>-3214167</v>
          </cell>
          <cell r="J31">
            <v>0</v>
          </cell>
          <cell r="K31">
            <v>-3214167</v>
          </cell>
          <cell r="M31">
            <v>-2347500</v>
          </cell>
        </row>
        <row r="32">
          <cell r="F32">
            <v>0</v>
          </cell>
          <cell r="J32">
            <v>0</v>
          </cell>
          <cell r="K32">
            <v>0</v>
          </cell>
          <cell r="M32">
            <v>0</v>
          </cell>
        </row>
        <row r="33">
          <cell r="F33">
            <v>-69872786</v>
          </cell>
          <cell r="J33">
            <v>0</v>
          </cell>
          <cell r="K33">
            <v>-73598109</v>
          </cell>
          <cell r="M33">
            <v>-97791859.799999997</v>
          </cell>
        </row>
        <row r="34">
          <cell r="F34">
            <v>-71265244</v>
          </cell>
          <cell r="J34">
            <v>0</v>
          </cell>
          <cell r="K34">
            <v>-71269852</v>
          </cell>
          <cell r="M34">
            <v>-82953697.739999995</v>
          </cell>
        </row>
        <row r="35">
          <cell r="F35">
            <v>-1180</v>
          </cell>
          <cell r="J35">
            <v>0</v>
          </cell>
          <cell r="K35">
            <v>-1180</v>
          </cell>
          <cell r="M35">
            <v>-1180</v>
          </cell>
        </row>
        <row r="36">
          <cell r="F36">
            <v>-5906087</v>
          </cell>
          <cell r="J36">
            <v>0</v>
          </cell>
          <cell r="K36">
            <v>-5906087</v>
          </cell>
          <cell r="M36">
            <v>0</v>
          </cell>
        </row>
        <row r="37">
          <cell r="F37">
            <v>-98232</v>
          </cell>
          <cell r="J37">
            <v>0</v>
          </cell>
          <cell r="K37">
            <v>-98232</v>
          </cell>
          <cell r="M37">
            <v>-98232.39</v>
          </cell>
        </row>
        <row r="38">
          <cell r="F38">
            <v>-13262272</v>
          </cell>
          <cell r="J38">
            <v>0</v>
          </cell>
          <cell r="K38">
            <v>-7328302</v>
          </cell>
          <cell r="M38">
            <v>-30081057</v>
          </cell>
        </row>
        <row r="39">
          <cell r="F39">
            <v>-976458032</v>
          </cell>
          <cell r="J39">
            <v>0</v>
          </cell>
          <cell r="K39">
            <v>-969953735.53999996</v>
          </cell>
          <cell r="M39">
            <v>-778495638.64999998</v>
          </cell>
        </row>
        <row r="40">
          <cell r="F40">
            <v>-316143</v>
          </cell>
          <cell r="J40">
            <v>0</v>
          </cell>
          <cell r="K40">
            <v>-316143</v>
          </cell>
          <cell r="M40">
            <v>-306210.36</v>
          </cell>
        </row>
        <row r="41">
          <cell r="F41">
            <v>-27720</v>
          </cell>
          <cell r="J41">
            <v>0</v>
          </cell>
          <cell r="K41">
            <v>-27720</v>
          </cell>
          <cell r="M41">
            <v>0</v>
          </cell>
        </row>
        <row r="42">
          <cell r="F42">
            <v>0</v>
          </cell>
          <cell r="J42">
            <v>0</v>
          </cell>
          <cell r="K42">
            <v>-3887550.15</v>
          </cell>
          <cell r="M42">
            <v>0</v>
          </cell>
        </row>
        <row r="43">
          <cell r="F43">
            <v>-1620011656</v>
          </cell>
          <cell r="J43">
            <v>0</v>
          </cell>
          <cell r="K43">
            <v>-1604973822.6300001</v>
          </cell>
          <cell r="M43">
            <v>-1109301296.0699999</v>
          </cell>
        </row>
        <row r="44">
          <cell r="F44">
            <v>0</v>
          </cell>
          <cell r="J44">
            <v>0</v>
          </cell>
          <cell r="K44">
            <v>0</v>
          </cell>
          <cell r="M44">
            <v>0</v>
          </cell>
        </row>
        <row r="45">
          <cell r="F45">
            <v>-34357351</v>
          </cell>
          <cell r="J45">
            <v>0</v>
          </cell>
          <cell r="K45">
            <v>-34357351</v>
          </cell>
          <cell r="M45">
            <v>-25647516.579999998</v>
          </cell>
        </row>
        <row r="46">
          <cell r="F46">
            <v>-96745</v>
          </cell>
          <cell r="J46">
            <v>0</v>
          </cell>
          <cell r="K46">
            <v>-96745</v>
          </cell>
          <cell r="M46">
            <v>7403255</v>
          </cell>
        </row>
        <row r="47">
          <cell r="F47">
            <v>-512998877</v>
          </cell>
          <cell r="J47">
            <v>0</v>
          </cell>
          <cell r="K47">
            <v>-512998877</v>
          </cell>
          <cell r="M47">
            <v>-464733019.81999999</v>
          </cell>
        </row>
        <row r="48">
          <cell r="F48">
            <v>-10</v>
          </cell>
          <cell r="J48">
            <v>0</v>
          </cell>
          <cell r="K48">
            <v>-10</v>
          </cell>
          <cell r="M48">
            <v>0</v>
          </cell>
        </row>
        <row r="49">
          <cell r="F49">
            <v>0</v>
          </cell>
          <cell r="J49">
            <v>0</v>
          </cell>
          <cell r="K49">
            <v>0</v>
          </cell>
          <cell r="M49">
            <v>0</v>
          </cell>
        </row>
        <row r="50">
          <cell r="F50">
            <v>-2501</v>
          </cell>
          <cell r="J50">
            <v>0</v>
          </cell>
          <cell r="K50">
            <v>-2501</v>
          </cell>
          <cell r="M50">
            <v>-68344.36</v>
          </cell>
        </row>
        <row r="51">
          <cell r="F51">
            <v>-740682824</v>
          </cell>
          <cell r="J51">
            <v>0</v>
          </cell>
          <cell r="K51">
            <v>-740682824</v>
          </cell>
          <cell r="M51">
            <v>-656991396.88</v>
          </cell>
        </row>
        <row r="52">
          <cell r="F52">
            <v>-216784821</v>
          </cell>
          <cell r="J52">
            <v>0</v>
          </cell>
          <cell r="K52">
            <v>-215335361.75</v>
          </cell>
          <cell r="M52">
            <v>-166501841.88999999</v>
          </cell>
        </row>
        <row r="53">
          <cell r="F53">
            <v>-622533960</v>
          </cell>
          <cell r="J53">
            <v>0</v>
          </cell>
          <cell r="K53">
            <v>-622726836</v>
          </cell>
          <cell r="M53">
            <v>-265776374.86000001</v>
          </cell>
        </row>
        <row r="54">
          <cell r="F54">
            <v>8</v>
          </cell>
          <cell r="J54">
            <v>0</v>
          </cell>
          <cell r="K54">
            <v>8</v>
          </cell>
          <cell r="M54">
            <v>8</v>
          </cell>
        </row>
        <row r="55">
          <cell r="F55">
            <v>-46891114</v>
          </cell>
          <cell r="J55">
            <v>0</v>
          </cell>
          <cell r="K55">
            <v>-46891114</v>
          </cell>
          <cell r="M55">
            <v>-40773488.049999997</v>
          </cell>
        </row>
        <row r="56">
          <cell r="F56">
            <v>-12044224</v>
          </cell>
          <cell r="J56">
            <v>0</v>
          </cell>
          <cell r="K56">
            <v>-9157241</v>
          </cell>
          <cell r="M56">
            <v>-27561336</v>
          </cell>
        </row>
        <row r="57">
          <cell r="F57">
            <v>-5161147</v>
          </cell>
          <cell r="J57">
            <v>0</v>
          </cell>
          <cell r="K57">
            <v>-5161147</v>
          </cell>
          <cell r="M57">
            <v>-6417586</v>
          </cell>
        </row>
        <row r="58">
          <cell r="F58">
            <v>0</v>
          </cell>
          <cell r="J58">
            <v>0</v>
          </cell>
          <cell r="K58">
            <v>0</v>
          </cell>
          <cell r="M58">
            <v>0</v>
          </cell>
        </row>
        <row r="59">
          <cell r="F59">
            <v>-2333277</v>
          </cell>
          <cell r="J59">
            <v>0</v>
          </cell>
          <cell r="K59">
            <v>-2333277</v>
          </cell>
          <cell r="M59">
            <v>-947005</v>
          </cell>
        </row>
        <row r="60">
          <cell r="F60">
            <v>0</v>
          </cell>
          <cell r="J60">
            <v>0</v>
          </cell>
          <cell r="K60">
            <v>0</v>
          </cell>
          <cell r="M60">
            <v>0</v>
          </cell>
        </row>
        <row r="61">
          <cell r="F61">
            <v>-18943800</v>
          </cell>
          <cell r="J61">
            <v>0</v>
          </cell>
          <cell r="K61">
            <v>-18943800</v>
          </cell>
          <cell r="M61">
            <v>-25401990</v>
          </cell>
        </row>
        <row r="62">
          <cell r="F62">
            <v>-17358334</v>
          </cell>
          <cell r="J62">
            <v>0</v>
          </cell>
          <cell r="K62">
            <v>-19849539.739999998</v>
          </cell>
          <cell r="M62">
            <v>-14773850</v>
          </cell>
        </row>
        <row r="63">
          <cell r="F63">
            <v>-531460373</v>
          </cell>
          <cell r="J63">
            <v>0</v>
          </cell>
          <cell r="K63">
            <v>-539510829.61000001</v>
          </cell>
          <cell r="M63">
            <v>-1020509867.3099999</v>
          </cell>
        </row>
        <row r="64">
          <cell r="F64">
            <v>-89878316</v>
          </cell>
          <cell r="J64">
            <v>0</v>
          </cell>
          <cell r="K64">
            <v>-89878316</v>
          </cell>
          <cell r="M64">
            <v>0</v>
          </cell>
        </row>
        <row r="65">
          <cell r="F65">
            <v>-36670193</v>
          </cell>
          <cell r="J65">
            <v>0</v>
          </cell>
          <cell r="K65">
            <v>-6073693927</v>
          </cell>
          <cell r="M65">
            <v>-13089751.300000001</v>
          </cell>
        </row>
        <row r="66">
          <cell r="F66">
            <v>-3194020</v>
          </cell>
          <cell r="J66">
            <v>0</v>
          </cell>
          <cell r="K66">
            <v>-3194020</v>
          </cell>
          <cell r="M66">
            <v>-3427240</v>
          </cell>
        </row>
        <row r="67">
          <cell r="F67">
            <v>574337710</v>
          </cell>
          <cell r="J67">
            <v>0</v>
          </cell>
          <cell r="K67">
            <v>574337710</v>
          </cell>
          <cell r="M67">
            <v>566491794.17999995</v>
          </cell>
        </row>
        <row r="68">
          <cell r="F68">
            <v>0</v>
          </cell>
          <cell r="J68">
            <v>0</v>
          </cell>
          <cell r="K68">
            <v>0</v>
          </cell>
          <cell r="M68">
            <v>0</v>
          </cell>
        </row>
        <row r="69">
          <cell r="F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F70">
            <v>0</v>
          </cell>
          <cell r="J70">
            <v>0</v>
          </cell>
          <cell r="K70">
            <v>0</v>
          </cell>
          <cell r="M70">
            <v>0</v>
          </cell>
        </row>
        <row r="71">
          <cell r="F71">
            <v>0</v>
          </cell>
          <cell r="J71">
            <v>0</v>
          </cell>
          <cell r="K71">
            <v>0</v>
          </cell>
          <cell r="M71">
            <v>0</v>
          </cell>
        </row>
        <row r="72">
          <cell r="F72">
            <v>0</v>
          </cell>
          <cell r="J72">
            <v>0</v>
          </cell>
          <cell r="K72">
            <v>0</v>
          </cell>
          <cell r="M72">
            <v>0</v>
          </cell>
        </row>
        <row r="73">
          <cell r="F73">
            <v>-7027892868</v>
          </cell>
          <cell r="J73">
            <v>0</v>
          </cell>
          <cell r="K73">
            <v>-13025413842.65</v>
          </cell>
          <cell r="M73">
            <v>-5683513964.6800013</v>
          </cell>
        </row>
        <row r="75">
          <cell r="F75">
            <v>-261621214</v>
          </cell>
          <cell r="J75">
            <v>0</v>
          </cell>
          <cell r="K75">
            <v>-261621214</v>
          </cell>
          <cell r="M75">
            <v>-326140866.88999999</v>
          </cell>
        </row>
        <row r="76">
          <cell r="F76">
            <v>0</v>
          </cell>
          <cell r="J76">
            <v>0</v>
          </cell>
          <cell r="K76">
            <v>0</v>
          </cell>
          <cell r="M76">
            <v>0</v>
          </cell>
        </row>
        <row r="77">
          <cell r="F77">
            <v>-261621214</v>
          </cell>
          <cell r="J77">
            <v>0</v>
          </cell>
          <cell r="K77">
            <v>-261621214</v>
          </cell>
          <cell r="M77">
            <v>-326140866.88999999</v>
          </cell>
        </row>
        <row r="78">
          <cell r="F78">
            <v>-261621214</v>
          </cell>
          <cell r="J78">
            <v>0</v>
          </cell>
          <cell r="K78">
            <v>-286299652</v>
          </cell>
          <cell r="M78">
            <v>-326140866.88999999</v>
          </cell>
        </row>
        <row r="79">
          <cell r="F79">
            <v>0</v>
          </cell>
          <cell r="J79">
            <v>0</v>
          </cell>
          <cell r="K79">
            <v>0</v>
          </cell>
          <cell r="M79">
            <v>0</v>
          </cell>
        </row>
        <row r="80">
          <cell r="F80">
            <v>0</v>
          </cell>
          <cell r="J80">
            <v>0</v>
          </cell>
          <cell r="K80">
            <v>0</v>
          </cell>
          <cell r="M80">
            <v>0</v>
          </cell>
        </row>
        <row r="81">
          <cell r="F81">
            <v>0</v>
          </cell>
          <cell r="J81">
            <v>0</v>
          </cell>
          <cell r="K81">
            <v>0</v>
          </cell>
          <cell r="M81">
            <v>0</v>
          </cell>
        </row>
        <row r="82">
          <cell r="F82">
            <v>0</v>
          </cell>
          <cell r="J82">
            <v>0</v>
          </cell>
          <cell r="K82">
            <v>0</v>
          </cell>
          <cell r="M82">
            <v>0</v>
          </cell>
        </row>
        <row r="83">
          <cell r="F83">
            <v>0</v>
          </cell>
          <cell r="J83">
            <v>0</v>
          </cell>
          <cell r="K83">
            <v>0</v>
          </cell>
          <cell r="M83">
            <v>0</v>
          </cell>
        </row>
        <row r="84">
          <cell r="F84">
            <v>-17565764</v>
          </cell>
          <cell r="J84">
            <v>0</v>
          </cell>
          <cell r="K84">
            <v>-17565764</v>
          </cell>
          <cell r="M84">
            <v>-50749443</v>
          </cell>
        </row>
        <row r="85">
          <cell r="F85">
            <v>-17565764</v>
          </cell>
          <cell r="J85">
            <v>0</v>
          </cell>
          <cell r="K85">
            <v>-17565764</v>
          </cell>
          <cell r="M85">
            <v>-50749443</v>
          </cell>
        </row>
        <row r="86">
          <cell r="F86">
            <v>-17565764</v>
          </cell>
          <cell r="J86">
            <v>0</v>
          </cell>
          <cell r="K86">
            <v>-17565764</v>
          </cell>
          <cell r="M86">
            <v>-50749443</v>
          </cell>
        </row>
        <row r="87">
          <cell r="F87">
            <v>-11039922</v>
          </cell>
          <cell r="J87">
            <v>0</v>
          </cell>
          <cell r="K87">
            <v>-11039922</v>
          </cell>
          <cell r="M87">
            <v>-42995754</v>
          </cell>
        </row>
        <row r="88">
          <cell r="F88">
            <v>0</v>
          </cell>
          <cell r="J88">
            <v>0</v>
          </cell>
          <cell r="K88">
            <v>0</v>
          </cell>
          <cell r="M88">
            <v>0</v>
          </cell>
        </row>
        <row r="89">
          <cell r="F89">
            <v>0</v>
          </cell>
          <cell r="J89">
            <v>0</v>
          </cell>
          <cell r="K89">
            <v>0</v>
          </cell>
          <cell r="M89">
            <v>0</v>
          </cell>
        </row>
        <row r="90">
          <cell r="F90">
            <v>0</v>
          </cell>
          <cell r="J90">
            <v>0</v>
          </cell>
          <cell r="K90">
            <v>-24678438</v>
          </cell>
          <cell r="M90">
            <v>0</v>
          </cell>
        </row>
        <row r="91">
          <cell r="F91">
            <v>-11039922</v>
          </cell>
          <cell r="J91">
            <v>0</v>
          </cell>
          <cell r="K91">
            <v>-35718360</v>
          </cell>
          <cell r="M91">
            <v>-42995754</v>
          </cell>
        </row>
        <row r="93">
          <cell r="F93">
            <v>-16</v>
          </cell>
          <cell r="J93">
            <v>0</v>
          </cell>
          <cell r="K93">
            <v>-16</v>
          </cell>
          <cell r="M93">
            <v>-13.75</v>
          </cell>
        </row>
        <row r="94">
          <cell r="F94">
            <v>-16</v>
          </cell>
          <cell r="J94">
            <v>0</v>
          </cell>
          <cell r="K94">
            <v>-16</v>
          </cell>
          <cell r="M94">
            <v>-13.75</v>
          </cell>
        </row>
        <row r="96">
          <cell r="F96">
            <v>0</v>
          </cell>
          <cell r="J96">
            <v>0</v>
          </cell>
          <cell r="K96">
            <v>0</v>
          </cell>
          <cell r="M96">
            <v>0</v>
          </cell>
        </row>
        <row r="98">
          <cell r="F98">
            <v>0</v>
          </cell>
          <cell r="J98">
            <v>0</v>
          </cell>
          <cell r="K98">
            <v>0</v>
          </cell>
          <cell r="M98">
            <v>0</v>
          </cell>
        </row>
        <row r="99">
          <cell r="F99">
            <v>0</v>
          </cell>
          <cell r="J99">
            <v>0</v>
          </cell>
          <cell r="K99">
            <v>0</v>
          </cell>
          <cell r="M99">
            <v>0</v>
          </cell>
        </row>
        <row r="101">
          <cell r="F101">
            <v>2</v>
          </cell>
          <cell r="J101">
            <v>0</v>
          </cell>
          <cell r="K101">
            <v>2</v>
          </cell>
          <cell r="M101">
            <v>2</v>
          </cell>
        </row>
        <row r="102">
          <cell r="F102">
            <v>2</v>
          </cell>
          <cell r="J102">
            <v>0</v>
          </cell>
          <cell r="K102">
            <v>2</v>
          </cell>
          <cell r="M102">
            <v>2</v>
          </cell>
        </row>
        <row r="104">
          <cell r="F104">
            <v>-43349915619</v>
          </cell>
          <cell r="J104">
            <v>0</v>
          </cell>
          <cell r="K104">
            <v>-43349915619</v>
          </cell>
          <cell r="M104">
            <v>-43164659662.669998</v>
          </cell>
        </row>
        <row r="105">
          <cell r="F105">
            <v>0</v>
          </cell>
          <cell r="J105">
            <v>0</v>
          </cell>
          <cell r="K105">
            <v>0</v>
          </cell>
          <cell r="M105">
            <v>0</v>
          </cell>
        </row>
        <row r="106">
          <cell r="F106">
            <v>0</v>
          </cell>
          <cell r="J106">
            <v>0</v>
          </cell>
          <cell r="K106">
            <v>0</v>
          </cell>
          <cell r="M106">
            <v>0</v>
          </cell>
        </row>
        <row r="107">
          <cell r="F107">
            <v>0</v>
          </cell>
          <cell r="J107">
            <v>0</v>
          </cell>
          <cell r="K107">
            <v>0</v>
          </cell>
          <cell r="M107">
            <v>0</v>
          </cell>
        </row>
        <row r="108">
          <cell r="F108">
            <v>0</v>
          </cell>
          <cell r="J108">
            <v>0</v>
          </cell>
          <cell r="K108">
            <v>0</v>
          </cell>
          <cell r="M108">
            <v>0</v>
          </cell>
        </row>
        <row r="109">
          <cell r="F109">
            <v>0</v>
          </cell>
          <cell r="J109">
            <v>0</v>
          </cell>
          <cell r="K109">
            <v>0</v>
          </cell>
          <cell r="M109">
            <v>0</v>
          </cell>
        </row>
        <row r="110">
          <cell r="F110">
            <v>0</v>
          </cell>
          <cell r="J110">
            <v>0</v>
          </cell>
          <cell r="K110">
            <v>0</v>
          </cell>
          <cell r="M110">
            <v>0</v>
          </cell>
        </row>
        <row r="111">
          <cell r="F111">
            <v>0</v>
          </cell>
          <cell r="J111">
            <v>0</v>
          </cell>
          <cell r="K111">
            <v>0</v>
          </cell>
          <cell r="M111">
            <v>0</v>
          </cell>
        </row>
        <row r="112">
          <cell r="F112">
            <v>-43349915619</v>
          </cell>
          <cell r="J112">
            <v>0</v>
          </cell>
          <cell r="K112">
            <v>-43349915619</v>
          </cell>
          <cell r="M112">
            <v>-43164659662.669998</v>
          </cell>
        </row>
        <row r="114">
          <cell r="F114">
            <v>-571236397</v>
          </cell>
          <cell r="J114">
            <v>0</v>
          </cell>
          <cell r="K114">
            <v>-538501015</v>
          </cell>
          <cell r="M114">
            <v>-889830732.90999997</v>
          </cell>
        </row>
        <row r="115">
          <cell r="F115">
            <v>-571236397</v>
          </cell>
          <cell r="J115">
            <v>0</v>
          </cell>
          <cell r="K115">
            <v>-538501015</v>
          </cell>
          <cell r="M115">
            <v>-889830732.90999997</v>
          </cell>
        </row>
        <row r="117">
          <cell r="F117">
            <v>8184421</v>
          </cell>
          <cell r="J117">
            <v>0</v>
          </cell>
          <cell r="K117">
            <v>8184421</v>
          </cell>
          <cell r="M117">
            <v>92182385.540000007</v>
          </cell>
        </row>
        <row r="118">
          <cell r="F118">
            <v>8184421</v>
          </cell>
          <cell r="J118">
            <v>0</v>
          </cell>
          <cell r="K118">
            <v>8184421</v>
          </cell>
          <cell r="M118">
            <v>92182385.540000007</v>
          </cell>
        </row>
        <row r="120">
          <cell r="F120">
            <v>23345353439</v>
          </cell>
          <cell r="J120">
            <v>0</v>
          </cell>
          <cell r="K120">
            <v>23345353439</v>
          </cell>
          <cell r="M120">
            <v>22634493243.740002</v>
          </cell>
        </row>
        <row r="121">
          <cell r="F121">
            <v>23345353439</v>
          </cell>
          <cell r="J121">
            <v>0</v>
          </cell>
          <cell r="K121">
            <v>23345353439</v>
          </cell>
          <cell r="M121">
            <v>22634493243.740002</v>
          </cell>
        </row>
        <row r="123">
          <cell r="F123">
            <v>-468320829</v>
          </cell>
          <cell r="J123">
            <v>0</v>
          </cell>
          <cell r="K123">
            <v>-458763576</v>
          </cell>
          <cell r="M123">
            <v>-468320829.18000001</v>
          </cell>
        </row>
        <row r="124">
          <cell r="F124">
            <v>0</v>
          </cell>
          <cell r="J124">
            <v>0</v>
          </cell>
          <cell r="K124">
            <v>0</v>
          </cell>
          <cell r="M124">
            <v>0</v>
          </cell>
        </row>
        <row r="125">
          <cell r="F125">
            <v>-468320829</v>
          </cell>
          <cell r="J125">
            <v>0</v>
          </cell>
          <cell r="K125">
            <v>-458763576</v>
          </cell>
          <cell r="M125">
            <v>-468320829.18000001</v>
          </cell>
        </row>
        <row r="127">
          <cell r="F127">
            <v>0</v>
          </cell>
          <cell r="J127">
            <v>0</v>
          </cell>
          <cell r="K127">
            <v>0</v>
          </cell>
          <cell r="M127">
            <v>0</v>
          </cell>
        </row>
        <row r="129">
          <cell r="F129">
            <v>0</v>
          </cell>
          <cell r="J129">
            <v>0</v>
          </cell>
          <cell r="K129">
            <v>0</v>
          </cell>
          <cell r="M129">
            <v>0</v>
          </cell>
        </row>
        <row r="131">
          <cell r="F131">
            <v>0</v>
          </cell>
          <cell r="J131">
            <v>0</v>
          </cell>
          <cell r="K131">
            <v>0</v>
          </cell>
          <cell r="M131">
            <v>0</v>
          </cell>
        </row>
        <row r="133">
          <cell r="F133">
            <v>0</v>
          </cell>
          <cell r="J133">
            <v>0</v>
          </cell>
          <cell r="K133">
            <v>0</v>
          </cell>
          <cell r="M133">
            <v>0</v>
          </cell>
        </row>
        <row r="135">
          <cell r="F135">
            <v>0</v>
          </cell>
          <cell r="J135">
            <v>0</v>
          </cell>
          <cell r="K135">
            <v>0</v>
          </cell>
          <cell r="M135">
            <v>0</v>
          </cell>
        </row>
        <row r="137">
          <cell r="F137">
            <v>0</v>
          </cell>
          <cell r="J137">
            <v>0</v>
          </cell>
          <cell r="K137">
            <v>0</v>
          </cell>
          <cell r="M137">
            <v>0</v>
          </cell>
        </row>
        <row r="139">
          <cell r="F139">
            <v>0</v>
          </cell>
          <cell r="J139">
            <v>0</v>
          </cell>
          <cell r="K139">
            <v>0</v>
          </cell>
          <cell r="M139">
            <v>0</v>
          </cell>
        </row>
        <row r="141">
          <cell r="F141">
            <v>0</v>
          </cell>
          <cell r="J141">
            <v>0</v>
          </cell>
          <cell r="K141">
            <v>0</v>
          </cell>
          <cell r="M141">
            <v>0</v>
          </cell>
        </row>
        <row r="143">
          <cell r="F143">
            <v>0</v>
          </cell>
          <cell r="J143">
            <v>0</v>
          </cell>
          <cell r="K143">
            <v>0</v>
          </cell>
          <cell r="M143">
            <v>0</v>
          </cell>
        </row>
        <row r="145">
          <cell r="F145">
            <v>0</v>
          </cell>
          <cell r="J145">
            <v>0</v>
          </cell>
          <cell r="K145">
            <v>0</v>
          </cell>
          <cell r="M145">
            <v>0</v>
          </cell>
        </row>
        <row r="147">
          <cell r="F147">
            <v>0</v>
          </cell>
          <cell r="J147">
            <v>0</v>
          </cell>
          <cell r="K147">
            <v>0</v>
          </cell>
          <cell r="M147">
            <v>0</v>
          </cell>
        </row>
        <row r="149">
          <cell r="F149">
            <v>0</v>
          </cell>
          <cell r="J149">
            <v>0</v>
          </cell>
          <cell r="K149">
            <v>0</v>
          </cell>
          <cell r="M149">
            <v>0</v>
          </cell>
        </row>
        <row r="151">
          <cell r="F151">
            <v>0</v>
          </cell>
          <cell r="J151">
            <v>0</v>
          </cell>
          <cell r="K151">
            <v>0</v>
          </cell>
          <cell r="M151">
            <v>0</v>
          </cell>
        </row>
        <row r="153">
          <cell r="F153">
            <v>0</v>
          </cell>
          <cell r="J153">
            <v>0</v>
          </cell>
          <cell r="K153">
            <v>0</v>
          </cell>
          <cell r="M153">
            <v>0</v>
          </cell>
        </row>
        <row r="155">
          <cell r="F155">
            <v>0</v>
          </cell>
          <cell r="J155">
            <v>0</v>
          </cell>
          <cell r="K155">
            <v>0</v>
          </cell>
          <cell r="M155">
            <v>0</v>
          </cell>
        </row>
        <row r="157">
          <cell r="F157">
            <v>0</v>
          </cell>
          <cell r="J157">
            <v>0</v>
          </cell>
          <cell r="K157">
            <v>0</v>
          </cell>
          <cell r="M157">
            <v>0</v>
          </cell>
        </row>
        <row r="159">
          <cell r="F159">
            <v>0</v>
          </cell>
          <cell r="J159">
            <v>0</v>
          </cell>
          <cell r="K159">
            <v>0</v>
          </cell>
          <cell r="M159">
            <v>0</v>
          </cell>
        </row>
        <row r="161">
          <cell r="F161">
            <v>0</v>
          </cell>
          <cell r="J161">
            <v>0</v>
          </cell>
          <cell r="K161">
            <v>0</v>
          </cell>
          <cell r="M161">
            <v>0</v>
          </cell>
        </row>
        <row r="163">
          <cell r="F163">
            <v>0</v>
          </cell>
          <cell r="J163">
            <v>0</v>
          </cell>
          <cell r="K163">
            <v>0</v>
          </cell>
          <cell r="M163">
            <v>0</v>
          </cell>
        </row>
        <row r="165">
          <cell r="F165">
            <v>0</v>
          </cell>
          <cell r="J165">
            <v>0</v>
          </cell>
          <cell r="K165">
            <v>0</v>
          </cell>
          <cell r="M165">
            <v>0</v>
          </cell>
        </row>
        <row r="167">
          <cell r="F167">
            <v>0</v>
          </cell>
          <cell r="J167">
            <v>0</v>
          </cell>
          <cell r="K167">
            <v>0</v>
          </cell>
          <cell r="M167">
            <v>0</v>
          </cell>
        </row>
        <row r="169">
          <cell r="F169">
            <v>0</v>
          </cell>
          <cell r="J169">
            <v>0</v>
          </cell>
          <cell r="K169">
            <v>0</v>
          </cell>
          <cell r="M169">
            <v>0</v>
          </cell>
        </row>
        <row r="171">
          <cell r="F171">
            <v>0</v>
          </cell>
          <cell r="J171">
            <v>0</v>
          </cell>
          <cell r="K171">
            <v>0</v>
          </cell>
          <cell r="M171">
            <v>0</v>
          </cell>
        </row>
        <row r="173">
          <cell r="F173">
            <v>128138976</v>
          </cell>
          <cell r="J173">
            <v>0</v>
          </cell>
          <cell r="K173">
            <v>128138976</v>
          </cell>
          <cell r="M173">
            <v>128138976</v>
          </cell>
        </row>
        <row r="174">
          <cell r="F174">
            <v>202208800</v>
          </cell>
          <cell r="J174">
            <v>0</v>
          </cell>
          <cell r="K174">
            <v>202208800</v>
          </cell>
          <cell r="M174">
            <v>202208800</v>
          </cell>
        </row>
        <row r="175">
          <cell r="F175">
            <v>2734649939</v>
          </cell>
          <cell r="J175">
            <v>0</v>
          </cell>
          <cell r="K175">
            <v>2734649939</v>
          </cell>
          <cell r="M175">
            <v>2734649939</v>
          </cell>
        </row>
        <row r="176">
          <cell r="F176">
            <v>545559267</v>
          </cell>
          <cell r="J176">
            <v>0</v>
          </cell>
          <cell r="K176">
            <v>545559267</v>
          </cell>
          <cell r="M176">
            <v>506761066.61000001</v>
          </cell>
        </row>
        <row r="177">
          <cell r="F177">
            <v>1130593174</v>
          </cell>
          <cell r="J177">
            <v>0</v>
          </cell>
          <cell r="K177">
            <v>1130593174</v>
          </cell>
          <cell r="M177">
            <v>1130593173.6600001</v>
          </cell>
        </row>
        <row r="178">
          <cell r="F178">
            <v>195974883</v>
          </cell>
          <cell r="J178">
            <v>0</v>
          </cell>
          <cell r="K178">
            <v>195974883</v>
          </cell>
          <cell r="M178">
            <v>195974883.18000001</v>
          </cell>
        </row>
        <row r="179">
          <cell r="F179">
            <v>311492300</v>
          </cell>
          <cell r="J179">
            <v>0</v>
          </cell>
          <cell r="K179">
            <v>311492300</v>
          </cell>
          <cell r="M179">
            <v>270683300</v>
          </cell>
        </row>
        <row r="180">
          <cell r="F180">
            <v>10542000</v>
          </cell>
          <cell r="J180">
            <v>0</v>
          </cell>
          <cell r="K180">
            <v>10542000</v>
          </cell>
          <cell r="M180">
            <v>10542000</v>
          </cell>
        </row>
        <row r="181">
          <cell r="F181">
            <v>143219503</v>
          </cell>
          <cell r="J181">
            <v>0</v>
          </cell>
          <cell r="K181">
            <v>143219503</v>
          </cell>
          <cell r="M181">
            <v>143219502.94999999</v>
          </cell>
        </row>
        <row r="182">
          <cell r="F182">
            <v>1785005800</v>
          </cell>
          <cell r="J182">
            <v>0</v>
          </cell>
          <cell r="K182">
            <v>1785005800</v>
          </cell>
          <cell r="M182">
            <v>1216380000</v>
          </cell>
        </row>
        <row r="183">
          <cell r="F183">
            <v>1251383</v>
          </cell>
          <cell r="J183">
            <v>0</v>
          </cell>
          <cell r="K183">
            <v>1246049553.78</v>
          </cell>
          <cell r="M183">
            <v>1251383</v>
          </cell>
        </row>
        <row r="184">
          <cell r="F184">
            <v>-140970000</v>
          </cell>
          <cell r="J184">
            <v>0</v>
          </cell>
          <cell r="K184">
            <v>-140970000</v>
          </cell>
          <cell r="M184">
            <v>-140970000</v>
          </cell>
        </row>
        <row r="185">
          <cell r="F185">
            <v>-195974883</v>
          </cell>
          <cell r="J185">
            <v>0</v>
          </cell>
          <cell r="K185">
            <v>-195974883</v>
          </cell>
          <cell r="M185">
            <v>-195974883.18000001</v>
          </cell>
        </row>
        <row r="186">
          <cell r="F186">
            <v>-2734649939</v>
          </cell>
          <cell r="J186">
            <v>0</v>
          </cell>
          <cell r="K186">
            <v>-2734649939</v>
          </cell>
          <cell r="M186">
            <v>-2734649939</v>
          </cell>
        </row>
        <row r="187">
          <cell r="F187">
            <v>-143219503</v>
          </cell>
          <cell r="J187">
            <v>0</v>
          </cell>
          <cell r="K187">
            <v>-143219503</v>
          </cell>
          <cell r="M187">
            <v>-143219502.94999999</v>
          </cell>
        </row>
        <row r="188">
          <cell r="F188">
            <v>-311492300</v>
          </cell>
          <cell r="J188">
            <v>0</v>
          </cell>
          <cell r="K188">
            <v>-311492300</v>
          </cell>
          <cell r="M188">
            <v>-270683300</v>
          </cell>
        </row>
        <row r="189">
          <cell r="F189">
            <v>0</v>
          </cell>
          <cell r="J189">
            <v>0</v>
          </cell>
          <cell r="K189">
            <v>0</v>
          </cell>
          <cell r="M189">
            <v>0</v>
          </cell>
        </row>
        <row r="190">
          <cell r="F190">
            <v>-10542000</v>
          </cell>
          <cell r="J190">
            <v>0</v>
          </cell>
          <cell r="K190">
            <v>-10542000</v>
          </cell>
          <cell r="M190">
            <v>-10542000</v>
          </cell>
        </row>
        <row r="191">
          <cell r="F191">
            <v>-612700000</v>
          </cell>
          <cell r="J191">
            <v>0</v>
          </cell>
          <cell r="K191">
            <v>-612700000</v>
          </cell>
          <cell r="M191">
            <v>-612700000</v>
          </cell>
        </row>
        <row r="192">
          <cell r="F192">
            <v>-1784885800</v>
          </cell>
          <cell r="J192">
            <v>0</v>
          </cell>
          <cell r="K192">
            <v>-1784885800</v>
          </cell>
          <cell r="M192">
            <v>-1216260000</v>
          </cell>
        </row>
        <row r="193">
          <cell r="F193">
            <v>-1251383</v>
          </cell>
          <cell r="J193">
            <v>0</v>
          </cell>
          <cell r="K193">
            <v>-1246049553.78</v>
          </cell>
          <cell r="M193">
            <v>-1251382.78</v>
          </cell>
        </row>
        <row r="194">
          <cell r="F194">
            <v>-250600000</v>
          </cell>
          <cell r="J194">
            <v>0</v>
          </cell>
          <cell r="K194">
            <v>-250600000</v>
          </cell>
          <cell r="M194">
            <v>-250600000</v>
          </cell>
        </row>
        <row r="195">
          <cell r="F195">
            <v>0</v>
          </cell>
          <cell r="J195">
            <v>0</v>
          </cell>
          <cell r="K195">
            <v>-64000000</v>
          </cell>
          <cell r="M195">
            <v>0</v>
          </cell>
        </row>
        <row r="196">
          <cell r="F196">
            <v>0</v>
          </cell>
          <cell r="J196">
            <v>0</v>
          </cell>
          <cell r="K196">
            <v>0</v>
          </cell>
          <cell r="M196">
            <v>0</v>
          </cell>
        </row>
        <row r="197">
          <cell r="F197">
            <v>0</v>
          </cell>
          <cell r="J197">
            <v>0</v>
          </cell>
          <cell r="K197">
            <v>0</v>
          </cell>
          <cell r="M197">
            <v>0</v>
          </cell>
        </row>
        <row r="198">
          <cell r="F198">
            <v>1002350217</v>
          </cell>
          <cell r="J198">
            <v>0</v>
          </cell>
          <cell r="K198">
            <v>938350216.99999976</v>
          </cell>
          <cell r="M198">
            <v>963552016.49000049</v>
          </cell>
        </row>
        <row r="200">
          <cell r="F200">
            <v>35444800</v>
          </cell>
          <cell r="J200">
            <v>0</v>
          </cell>
          <cell r="K200">
            <v>35444800</v>
          </cell>
          <cell r="M200">
            <v>35444800</v>
          </cell>
        </row>
        <row r="201">
          <cell r="F201">
            <v>35444800</v>
          </cell>
          <cell r="J201">
            <v>0</v>
          </cell>
          <cell r="K201">
            <v>35444800</v>
          </cell>
          <cell r="M201">
            <v>35444800</v>
          </cell>
        </row>
        <row r="203">
          <cell r="F203">
            <v>0</v>
          </cell>
          <cell r="J203">
            <v>0</v>
          </cell>
          <cell r="K203">
            <v>0</v>
          </cell>
          <cell r="M203">
            <v>0</v>
          </cell>
        </row>
        <row r="204">
          <cell r="F204">
            <v>15708020</v>
          </cell>
          <cell r="J204">
            <v>0</v>
          </cell>
          <cell r="K204">
            <v>15708020</v>
          </cell>
          <cell r="M204">
            <v>15708020</v>
          </cell>
        </row>
        <row r="205">
          <cell r="F205">
            <v>25436440</v>
          </cell>
          <cell r="J205">
            <v>0</v>
          </cell>
          <cell r="K205">
            <v>25436440</v>
          </cell>
          <cell r="M205">
            <v>25436440</v>
          </cell>
        </row>
        <row r="206">
          <cell r="F206">
            <v>899391195</v>
          </cell>
          <cell r="J206">
            <v>0</v>
          </cell>
          <cell r="K206">
            <v>899391195</v>
          </cell>
          <cell r="M206">
            <v>899391195</v>
          </cell>
        </row>
        <row r="207">
          <cell r="F207">
            <v>69803751</v>
          </cell>
          <cell r="J207">
            <v>0</v>
          </cell>
          <cell r="K207">
            <v>69803751</v>
          </cell>
          <cell r="M207">
            <v>69803750.549999997</v>
          </cell>
        </row>
        <row r="208">
          <cell r="F208">
            <v>100000</v>
          </cell>
          <cell r="J208">
            <v>0</v>
          </cell>
          <cell r="K208">
            <v>0</v>
          </cell>
          <cell r="M208">
            <v>100000</v>
          </cell>
        </row>
        <row r="209">
          <cell r="F209">
            <v>0</v>
          </cell>
          <cell r="J209">
            <v>0</v>
          </cell>
          <cell r="K209">
            <v>0</v>
          </cell>
          <cell r="M209">
            <v>0</v>
          </cell>
        </row>
        <row r="210">
          <cell r="F210">
            <v>0</v>
          </cell>
          <cell r="J210">
            <v>0</v>
          </cell>
          <cell r="K210">
            <v>0</v>
          </cell>
          <cell r="M210">
            <v>0</v>
          </cell>
        </row>
        <row r="211">
          <cell r="F211">
            <v>0</v>
          </cell>
          <cell r="J211">
            <v>0</v>
          </cell>
          <cell r="K211">
            <v>0</v>
          </cell>
          <cell r="M211">
            <v>0</v>
          </cell>
        </row>
        <row r="212">
          <cell r="F212">
            <v>109017500</v>
          </cell>
          <cell r="J212">
            <v>0</v>
          </cell>
          <cell r="K212">
            <v>109017500</v>
          </cell>
          <cell r="M212">
            <v>109017500</v>
          </cell>
        </row>
        <row r="213">
          <cell r="F213">
            <v>-69803751</v>
          </cell>
          <cell r="J213">
            <v>0</v>
          </cell>
          <cell r="K213">
            <v>-69803751</v>
          </cell>
          <cell r="M213">
            <v>-69803750.549999997</v>
          </cell>
        </row>
        <row r="214">
          <cell r="F214">
            <v>0</v>
          </cell>
          <cell r="J214">
            <v>0</v>
          </cell>
          <cell r="K214">
            <v>0</v>
          </cell>
          <cell r="M214">
            <v>0</v>
          </cell>
        </row>
        <row r="215">
          <cell r="F215">
            <v>0</v>
          </cell>
          <cell r="J215">
            <v>0</v>
          </cell>
          <cell r="K215">
            <v>0</v>
          </cell>
          <cell r="M215">
            <v>0</v>
          </cell>
        </row>
        <row r="216">
          <cell r="F216">
            <v>0</v>
          </cell>
          <cell r="J216">
            <v>0</v>
          </cell>
          <cell r="K216">
            <v>0</v>
          </cell>
          <cell r="M216">
            <v>0</v>
          </cell>
        </row>
        <row r="217">
          <cell r="F217">
            <v>-100000</v>
          </cell>
          <cell r="J217">
            <v>0</v>
          </cell>
          <cell r="K217">
            <v>0</v>
          </cell>
          <cell r="M217">
            <v>-100000</v>
          </cell>
        </row>
        <row r="218">
          <cell r="F218">
            <v>-25436440</v>
          </cell>
          <cell r="J218">
            <v>0</v>
          </cell>
          <cell r="K218">
            <v>-25436440</v>
          </cell>
          <cell r="M218">
            <v>-25436440</v>
          </cell>
        </row>
        <row r="219">
          <cell r="F219">
            <v>-109017500</v>
          </cell>
          <cell r="J219">
            <v>0</v>
          </cell>
          <cell r="K219">
            <v>-109017500</v>
          </cell>
          <cell r="M219">
            <v>-109017500</v>
          </cell>
        </row>
        <row r="220">
          <cell r="F220">
            <v>-15708020</v>
          </cell>
          <cell r="J220">
            <v>0</v>
          </cell>
          <cell r="K220">
            <v>-15708020</v>
          </cell>
          <cell r="M220">
            <v>-15708020</v>
          </cell>
        </row>
        <row r="221">
          <cell r="F221">
            <v>-899391195</v>
          </cell>
          <cell r="J221">
            <v>0</v>
          </cell>
          <cell r="K221">
            <v>-899391195</v>
          </cell>
          <cell r="M221">
            <v>-899391195</v>
          </cell>
        </row>
        <row r="222">
          <cell r="F222">
            <v>0</v>
          </cell>
          <cell r="J222">
            <v>0</v>
          </cell>
          <cell r="K222">
            <v>0</v>
          </cell>
          <cell r="M222">
            <v>0</v>
          </cell>
        </row>
        <row r="223">
          <cell r="F223">
            <v>0</v>
          </cell>
          <cell r="J223">
            <v>0</v>
          </cell>
          <cell r="K223">
            <v>0</v>
          </cell>
          <cell r="M223">
            <v>0</v>
          </cell>
        </row>
        <row r="224">
          <cell r="F224">
            <v>0</v>
          </cell>
          <cell r="J224">
            <v>0</v>
          </cell>
          <cell r="K224">
            <v>0</v>
          </cell>
          <cell r="M224">
            <v>0</v>
          </cell>
        </row>
        <row r="225">
          <cell r="F225">
            <v>0</v>
          </cell>
          <cell r="J225">
            <v>0</v>
          </cell>
          <cell r="K225">
            <v>0</v>
          </cell>
          <cell r="M225">
            <v>0</v>
          </cell>
        </row>
        <row r="227">
          <cell r="F227">
            <v>0</v>
          </cell>
          <cell r="J227">
            <v>0</v>
          </cell>
          <cell r="K227">
            <v>0</v>
          </cell>
          <cell r="M227">
            <v>0</v>
          </cell>
        </row>
        <row r="228">
          <cell r="F228">
            <v>0</v>
          </cell>
          <cell r="J228">
            <v>0</v>
          </cell>
          <cell r="K228">
            <v>0</v>
          </cell>
          <cell r="M228">
            <v>0</v>
          </cell>
        </row>
        <row r="229">
          <cell r="F229">
            <v>0</v>
          </cell>
          <cell r="J229">
            <v>0</v>
          </cell>
          <cell r="K229">
            <v>0</v>
          </cell>
          <cell r="M229">
            <v>0</v>
          </cell>
        </row>
        <row r="230">
          <cell r="F230">
            <v>0</v>
          </cell>
          <cell r="J230">
            <v>0</v>
          </cell>
          <cell r="K230">
            <v>0</v>
          </cell>
          <cell r="M230">
            <v>0</v>
          </cell>
        </row>
        <row r="232">
          <cell r="F232">
            <v>-587267632</v>
          </cell>
          <cell r="J232">
            <v>0</v>
          </cell>
          <cell r="K232">
            <v>-653796579.67999995</v>
          </cell>
          <cell r="M232">
            <v>-587267632.20000005</v>
          </cell>
        </row>
        <row r="233">
          <cell r="F233">
            <v>0</v>
          </cell>
          <cell r="J233">
            <v>0</v>
          </cell>
          <cell r="K233">
            <v>0</v>
          </cell>
          <cell r="M233">
            <v>0</v>
          </cell>
        </row>
        <row r="234">
          <cell r="F234">
            <v>0</v>
          </cell>
          <cell r="J234">
            <v>0</v>
          </cell>
          <cell r="K234">
            <v>0</v>
          </cell>
          <cell r="M234">
            <v>0</v>
          </cell>
        </row>
        <row r="235">
          <cell r="F235">
            <v>82588292</v>
          </cell>
          <cell r="J235">
            <v>0</v>
          </cell>
          <cell r="K235">
            <v>82588292</v>
          </cell>
          <cell r="M235">
            <v>82951537.700000003</v>
          </cell>
        </row>
        <row r="236">
          <cell r="F236">
            <v>39666609</v>
          </cell>
          <cell r="J236">
            <v>0</v>
          </cell>
          <cell r="K236">
            <v>39077918.039999999</v>
          </cell>
          <cell r="M236">
            <v>43025880.799999997</v>
          </cell>
        </row>
        <row r="237">
          <cell r="F237">
            <v>2408005</v>
          </cell>
          <cell r="J237">
            <v>0</v>
          </cell>
          <cell r="K237">
            <v>2408005</v>
          </cell>
          <cell r="M237">
            <v>1300068.21</v>
          </cell>
        </row>
        <row r="238">
          <cell r="F238">
            <v>132184522</v>
          </cell>
          <cell r="J238">
            <v>0</v>
          </cell>
          <cell r="K238">
            <v>132184522</v>
          </cell>
          <cell r="M238">
            <v>117828901.59</v>
          </cell>
        </row>
        <row r="239">
          <cell r="F239">
            <v>412589668</v>
          </cell>
          <cell r="J239">
            <v>0</v>
          </cell>
          <cell r="K239">
            <v>433490582.44</v>
          </cell>
          <cell r="M239">
            <v>331439996.73000002</v>
          </cell>
        </row>
        <row r="240">
          <cell r="F240">
            <v>14939214</v>
          </cell>
          <cell r="J240">
            <v>0</v>
          </cell>
          <cell r="K240">
            <v>10914914.16</v>
          </cell>
          <cell r="M240">
            <v>572878.88</v>
          </cell>
        </row>
        <row r="241">
          <cell r="F241">
            <v>460248333</v>
          </cell>
          <cell r="J241">
            <v>0</v>
          </cell>
          <cell r="K241">
            <v>460248333</v>
          </cell>
          <cell r="M241">
            <v>451360000</v>
          </cell>
        </row>
        <row r="242">
          <cell r="F242">
            <v>3752010</v>
          </cell>
          <cell r="J242">
            <v>0</v>
          </cell>
          <cell r="K242">
            <v>3370830.99</v>
          </cell>
          <cell r="M242">
            <v>812792.67</v>
          </cell>
        </row>
        <row r="243">
          <cell r="F243">
            <v>0</v>
          </cell>
          <cell r="J243">
            <v>0</v>
          </cell>
          <cell r="K243">
            <v>0</v>
          </cell>
          <cell r="M243">
            <v>1172667</v>
          </cell>
        </row>
        <row r="244">
          <cell r="F244">
            <v>62851470</v>
          </cell>
          <cell r="J244">
            <v>0</v>
          </cell>
          <cell r="K244">
            <v>64057828.490000002</v>
          </cell>
          <cell r="M244">
            <v>260055067.77000001</v>
          </cell>
        </row>
        <row r="245">
          <cell r="F245">
            <v>119706642</v>
          </cell>
          <cell r="J245">
            <v>0</v>
          </cell>
          <cell r="K245">
            <v>117098807.13</v>
          </cell>
          <cell r="M245">
            <v>173981251.15000001</v>
          </cell>
        </row>
        <row r="246">
          <cell r="F246">
            <v>358110</v>
          </cell>
          <cell r="J246">
            <v>0</v>
          </cell>
          <cell r="K246">
            <v>358110</v>
          </cell>
          <cell r="M246">
            <v>358110</v>
          </cell>
        </row>
        <row r="247">
          <cell r="F247">
            <v>0</v>
          </cell>
          <cell r="J247">
            <v>0</v>
          </cell>
          <cell r="K247">
            <v>0</v>
          </cell>
          <cell r="M247">
            <v>0</v>
          </cell>
        </row>
        <row r="248">
          <cell r="F248">
            <v>0</v>
          </cell>
          <cell r="J248">
            <v>0</v>
          </cell>
          <cell r="K248">
            <v>0</v>
          </cell>
          <cell r="M248">
            <v>0</v>
          </cell>
        </row>
        <row r="249">
          <cell r="F249">
            <v>1583440096</v>
          </cell>
          <cell r="J249">
            <v>0</v>
          </cell>
          <cell r="K249">
            <v>1405837429</v>
          </cell>
          <cell r="M249">
            <v>2072959200</v>
          </cell>
        </row>
        <row r="250">
          <cell r="F250">
            <v>12134827</v>
          </cell>
          <cell r="J250">
            <v>0</v>
          </cell>
          <cell r="K250">
            <v>12134827</v>
          </cell>
          <cell r="M250">
            <v>-100127.85</v>
          </cell>
        </row>
        <row r="251">
          <cell r="F251">
            <v>0</v>
          </cell>
          <cell r="J251">
            <v>0</v>
          </cell>
          <cell r="K251">
            <v>0</v>
          </cell>
          <cell r="M251">
            <v>-0.3</v>
          </cell>
        </row>
        <row r="252">
          <cell r="F252">
            <v>87202500</v>
          </cell>
          <cell r="J252">
            <v>0</v>
          </cell>
          <cell r="K252">
            <v>87202500</v>
          </cell>
          <cell r="M252">
            <v>89231981.900000006</v>
          </cell>
        </row>
        <row r="253">
          <cell r="F253">
            <v>21299412</v>
          </cell>
          <cell r="J253">
            <v>0</v>
          </cell>
          <cell r="K253">
            <v>21299412</v>
          </cell>
          <cell r="M253">
            <v>20405022.68</v>
          </cell>
        </row>
        <row r="254">
          <cell r="F254">
            <v>334328039</v>
          </cell>
          <cell r="J254">
            <v>0</v>
          </cell>
          <cell r="K254">
            <v>334328039</v>
          </cell>
          <cell r="M254">
            <v>540976494.86000001</v>
          </cell>
        </row>
        <row r="255">
          <cell r="F255">
            <v>3432542</v>
          </cell>
          <cell r="J255">
            <v>0</v>
          </cell>
          <cell r="K255">
            <v>3432542</v>
          </cell>
          <cell r="M255">
            <v>2223829.36</v>
          </cell>
        </row>
        <row r="256">
          <cell r="F256">
            <v>0</v>
          </cell>
          <cell r="J256">
            <v>0</v>
          </cell>
          <cell r="K256">
            <v>0</v>
          </cell>
          <cell r="M256">
            <v>0</v>
          </cell>
        </row>
        <row r="257">
          <cell r="F257">
            <v>0</v>
          </cell>
          <cell r="J257">
            <v>0</v>
          </cell>
          <cell r="K257">
            <v>0</v>
          </cell>
          <cell r="M257">
            <v>0</v>
          </cell>
        </row>
        <row r="258">
          <cell r="F258">
            <v>12633336</v>
          </cell>
          <cell r="J258">
            <v>0</v>
          </cell>
          <cell r="K258">
            <v>12633336</v>
          </cell>
          <cell r="M258">
            <v>12516046</v>
          </cell>
        </row>
        <row r="259">
          <cell r="F259">
            <v>113824541</v>
          </cell>
          <cell r="J259">
            <v>0</v>
          </cell>
          <cell r="K259">
            <v>113824541</v>
          </cell>
          <cell r="M259">
            <v>113793458.67</v>
          </cell>
        </row>
        <row r="260">
          <cell r="F260">
            <v>0</v>
          </cell>
          <cell r="J260">
            <v>0</v>
          </cell>
          <cell r="K260">
            <v>0</v>
          </cell>
          <cell r="M260">
            <v>0</v>
          </cell>
        </row>
        <row r="261">
          <cell r="F261">
            <v>0</v>
          </cell>
          <cell r="J261">
            <v>0</v>
          </cell>
          <cell r="K261">
            <v>0</v>
          </cell>
          <cell r="M261">
            <v>0</v>
          </cell>
        </row>
        <row r="262">
          <cell r="F262">
            <v>2912320536</v>
          </cell>
          <cell r="J262">
            <v>0</v>
          </cell>
          <cell r="K262">
            <v>2682694189.5700002</v>
          </cell>
          <cell r="M262">
            <v>3729597425.6200004</v>
          </cell>
        </row>
        <row r="264">
          <cell r="F264">
            <v>0</v>
          </cell>
          <cell r="J264">
            <v>0</v>
          </cell>
          <cell r="K264">
            <v>0</v>
          </cell>
          <cell r="M264">
            <v>0</v>
          </cell>
        </row>
        <row r="266">
          <cell r="F266">
            <v>4103544</v>
          </cell>
          <cell r="J266">
            <v>0</v>
          </cell>
          <cell r="K266">
            <v>4103544</v>
          </cell>
          <cell r="M266">
            <v>3693559.93</v>
          </cell>
        </row>
        <row r="267">
          <cell r="F267">
            <v>-19599751</v>
          </cell>
          <cell r="J267">
            <v>0</v>
          </cell>
          <cell r="K267">
            <v>-20133408</v>
          </cell>
          <cell r="M267">
            <v>-28915022.530000001</v>
          </cell>
        </row>
        <row r="268">
          <cell r="F268">
            <v>-87101280</v>
          </cell>
          <cell r="J268">
            <v>0</v>
          </cell>
          <cell r="K268">
            <v>-88113200.049999997</v>
          </cell>
          <cell r="M268">
            <v>-87717613.030000001</v>
          </cell>
        </row>
        <row r="269">
          <cell r="F269">
            <v>751275115</v>
          </cell>
          <cell r="J269">
            <v>0</v>
          </cell>
          <cell r="K269">
            <v>45289476.909999996</v>
          </cell>
          <cell r="M269">
            <v>126543300.06999999</v>
          </cell>
        </row>
        <row r="270">
          <cell r="F270">
            <v>0</v>
          </cell>
          <cell r="J270">
            <v>0</v>
          </cell>
          <cell r="K270">
            <v>0</v>
          </cell>
          <cell r="M270">
            <v>0</v>
          </cell>
        </row>
        <row r="271">
          <cell r="F271">
            <v>0</v>
          </cell>
          <cell r="J271">
            <v>0</v>
          </cell>
          <cell r="K271">
            <v>0</v>
          </cell>
          <cell r="M271">
            <v>23172088.489999998</v>
          </cell>
        </row>
        <row r="272">
          <cell r="F272">
            <v>54833728</v>
          </cell>
          <cell r="J272">
            <v>0</v>
          </cell>
          <cell r="K272">
            <v>54833728</v>
          </cell>
          <cell r="M272">
            <v>31661640</v>
          </cell>
        </row>
        <row r="273">
          <cell r="F273">
            <v>365624474</v>
          </cell>
          <cell r="J273">
            <v>0</v>
          </cell>
          <cell r="K273">
            <v>260262539.72999999</v>
          </cell>
          <cell r="M273">
            <v>459972668.54000002</v>
          </cell>
        </row>
        <row r="274">
          <cell r="F274">
            <v>85947933</v>
          </cell>
          <cell r="J274">
            <v>0</v>
          </cell>
          <cell r="K274">
            <v>85947933</v>
          </cell>
          <cell r="M274">
            <v>289825204.23000002</v>
          </cell>
        </row>
        <row r="275">
          <cell r="F275">
            <v>939119</v>
          </cell>
          <cell r="J275">
            <v>0</v>
          </cell>
          <cell r="K275">
            <v>939119</v>
          </cell>
          <cell r="M275">
            <v>939119.07</v>
          </cell>
        </row>
        <row r="276">
          <cell r="F276">
            <v>261925596</v>
          </cell>
          <cell r="J276">
            <v>0</v>
          </cell>
          <cell r="K276">
            <v>265311878.72999999</v>
          </cell>
          <cell r="M276">
            <v>258313524.72</v>
          </cell>
        </row>
        <row r="277">
          <cell r="F277">
            <v>-15241</v>
          </cell>
          <cell r="J277">
            <v>0</v>
          </cell>
          <cell r="K277">
            <v>-1</v>
          </cell>
          <cell r="M277">
            <v>250943862.99000001</v>
          </cell>
        </row>
        <row r="278">
          <cell r="F278">
            <v>0</v>
          </cell>
          <cell r="J278">
            <v>0</v>
          </cell>
          <cell r="K278">
            <v>0</v>
          </cell>
          <cell r="M278">
            <v>0</v>
          </cell>
        </row>
        <row r="279">
          <cell r="F279">
            <v>1538797</v>
          </cell>
          <cell r="J279">
            <v>0</v>
          </cell>
          <cell r="K279">
            <v>1538797</v>
          </cell>
          <cell r="M279">
            <v>0</v>
          </cell>
        </row>
        <row r="280">
          <cell r="F280">
            <v>21550045</v>
          </cell>
          <cell r="J280">
            <v>0</v>
          </cell>
          <cell r="K280">
            <v>21550045</v>
          </cell>
          <cell r="M280">
            <v>41455188</v>
          </cell>
        </row>
        <row r="281">
          <cell r="F281">
            <v>22999132</v>
          </cell>
          <cell r="J281">
            <v>0</v>
          </cell>
          <cell r="K281">
            <v>22999132</v>
          </cell>
          <cell r="M281">
            <v>25617133.100000001</v>
          </cell>
        </row>
        <row r="282">
          <cell r="F282">
            <v>410952816</v>
          </cell>
          <cell r="J282">
            <v>0</v>
          </cell>
          <cell r="K282">
            <v>410952816</v>
          </cell>
          <cell r="M282">
            <v>454016583.16000003</v>
          </cell>
        </row>
        <row r="283">
          <cell r="F283">
            <v>12279941</v>
          </cell>
          <cell r="J283">
            <v>0</v>
          </cell>
          <cell r="K283">
            <v>12279941</v>
          </cell>
          <cell r="M283">
            <v>7488683.46</v>
          </cell>
        </row>
        <row r="284">
          <cell r="F284">
            <v>31249357</v>
          </cell>
          <cell r="J284">
            <v>0</v>
          </cell>
          <cell r="K284">
            <v>31249357</v>
          </cell>
          <cell r="M284">
            <v>1855022.67</v>
          </cell>
        </row>
        <row r="285">
          <cell r="F285">
            <v>0</v>
          </cell>
          <cell r="J285">
            <v>0</v>
          </cell>
          <cell r="K285">
            <v>0</v>
          </cell>
          <cell r="M285">
            <v>0</v>
          </cell>
        </row>
        <row r="286">
          <cell r="F286">
            <v>5897318</v>
          </cell>
          <cell r="J286">
            <v>0</v>
          </cell>
          <cell r="K286">
            <v>5897318</v>
          </cell>
          <cell r="M286">
            <v>7899516.1200000001</v>
          </cell>
        </row>
        <row r="287">
          <cell r="F287">
            <v>273182289</v>
          </cell>
          <cell r="J287">
            <v>0</v>
          </cell>
          <cell r="K287">
            <v>284212263</v>
          </cell>
          <cell r="M287">
            <v>36862944.810000002</v>
          </cell>
        </row>
        <row r="288">
          <cell r="F288">
            <v>0</v>
          </cell>
          <cell r="J288">
            <v>0</v>
          </cell>
          <cell r="K288">
            <v>0</v>
          </cell>
          <cell r="M288">
            <v>0</v>
          </cell>
        </row>
        <row r="289">
          <cell r="F289">
            <v>7965671</v>
          </cell>
          <cell r="J289">
            <v>0</v>
          </cell>
          <cell r="K289">
            <v>7965671</v>
          </cell>
          <cell r="M289">
            <v>9365546.6999999993</v>
          </cell>
        </row>
        <row r="290">
          <cell r="F290">
            <v>0</v>
          </cell>
          <cell r="J290">
            <v>0</v>
          </cell>
          <cell r="K290">
            <v>0</v>
          </cell>
          <cell r="M290">
            <v>0</v>
          </cell>
        </row>
        <row r="291">
          <cell r="F291">
            <v>1814319</v>
          </cell>
          <cell r="J291">
            <v>0</v>
          </cell>
          <cell r="K291">
            <v>1814319</v>
          </cell>
          <cell r="M291">
            <v>1603288.49</v>
          </cell>
        </row>
        <row r="292">
          <cell r="F292">
            <v>48386574</v>
          </cell>
          <cell r="J292">
            <v>0</v>
          </cell>
          <cell r="K292">
            <v>48386574</v>
          </cell>
          <cell r="M292">
            <v>40607151.079999998</v>
          </cell>
        </row>
        <row r="293">
          <cell r="F293">
            <v>27506938</v>
          </cell>
          <cell r="J293">
            <v>0</v>
          </cell>
          <cell r="K293">
            <v>27506938</v>
          </cell>
          <cell r="M293">
            <v>0</v>
          </cell>
        </row>
        <row r="294">
          <cell r="F294">
            <v>0</v>
          </cell>
          <cell r="J294">
            <v>0</v>
          </cell>
          <cell r="K294">
            <v>0</v>
          </cell>
          <cell r="M294">
            <v>0</v>
          </cell>
        </row>
        <row r="295">
          <cell r="F295">
            <v>0</v>
          </cell>
          <cell r="J295">
            <v>0</v>
          </cell>
          <cell r="K295">
            <v>0</v>
          </cell>
          <cell r="M295">
            <v>0</v>
          </cell>
        </row>
        <row r="296">
          <cell r="F296">
            <v>0</v>
          </cell>
          <cell r="J296">
            <v>0</v>
          </cell>
          <cell r="K296">
            <v>0</v>
          </cell>
          <cell r="M296">
            <v>0</v>
          </cell>
        </row>
        <row r="297">
          <cell r="F297">
            <v>0</v>
          </cell>
          <cell r="J297">
            <v>0</v>
          </cell>
          <cell r="K297">
            <v>0</v>
          </cell>
          <cell r="M297">
            <v>0</v>
          </cell>
        </row>
        <row r="298">
          <cell r="F298">
            <v>0</v>
          </cell>
          <cell r="J298">
            <v>0</v>
          </cell>
          <cell r="K298">
            <v>0</v>
          </cell>
          <cell r="M298">
            <v>0</v>
          </cell>
        </row>
        <row r="299">
          <cell r="F299">
            <v>2283256434</v>
          </cell>
          <cell r="J299">
            <v>0</v>
          </cell>
          <cell r="K299">
            <v>1484794781.3199999</v>
          </cell>
          <cell r="M299">
            <v>1955203390.0699999</v>
          </cell>
        </row>
        <row r="301">
          <cell r="F301">
            <v>-4214960336</v>
          </cell>
          <cell r="J301">
            <v>0</v>
          </cell>
          <cell r="K301">
            <v>-4214964652</v>
          </cell>
          <cell r="M301">
            <v>-5652119237.6599998</v>
          </cell>
        </row>
        <row r="302">
          <cell r="F302">
            <v>0</v>
          </cell>
          <cell r="J302">
            <v>0</v>
          </cell>
          <cell r="K302">
            <v>0</v>
          </cell>
          <cell r="M302">
            <v>0</v>
          </cell>
        </row>
        <row r="303">
          <cell r="F303">
            <v>6663010</v>
          </cell>
          <cell r="J303">
            <v>0</v>
          </cell>
          <cell r="K303">
            <v>6663010</v>
          </cell>
          <cell r="M303">
            <v>6284508.9199999999</v>
          </cell>
        </row>
        <row r="304">
          <cell r="F304">
            <v>13433958854</v>
          </cell>
          <cell r="J304">
            <v>0</v>
          </cell>
          <cell r="K304">
            <v>13616079612.379999</v>
          </cell>
          <cell r="M304">
            <v>12517344986.549999</v>
          </cell>
        </row>
        <row r="305">
          <cell r="F305">
            <v>1835780202</v>
          </cell>
          <cell r="J305">
            <v>0</v>
          </cell>
          <cell r="K305">
            <v>1835780202</v>
          </cell>
          <cell r="M305">
            <v>1634136608.76</v>
          </cell>
        </row>
        <row r="306">
          <cell r="F306">
            <v>-154168</v>
          </cell>
          <cell r="J306">
            <v>0</v>
          </cell>
          <cell r="K306">
            <v>0.18</v>
          </cell>
          <cell r="M306">
            <v>-652742.51</v>
          </cell>
        </row>
        <row r="307">
          <cell r="F307">
            <v>4457386229</v>
          </cell>
          <cell r="J307">
            <v>0</v>
          </cell>
          <cell r="K307">
            <v>4147026305.8299999</v>
          </cell>
          <cell r="M307">
            <v>4410650233.6700001</v>
          </cell>
        </row>
        <row r="308">
          <cell r="F308">
            <v>0</v>
          </cell>
          <cell r="J308">
            <v>0</v>
          </cell>
          <cell r="K308">
            <v>0</v>
          </cell>
          <cell r="M308">
            <v>0</v>
          </cell>
        </row>
        <row r="309">
          <cell r="F309">
            <v>15518673791</v>
          </cell>
          <cell r="J309">
            <v>0</v>
          </cell>
          <cell r="K309">
            <v>15390584478.389999</v>
          </cell>
          <cell r="M309">
            <v>12915644357.73</v>
          </cell>
        </row>
        <row r="311">
          <cell r="F311">
            <v>0</v>
          </cell>
          <cell r="J311">
            <v>0</v>
          </cell>
          <cell r="K311">
            <v>0</v>
          </cell>
          <cell r="M311">
            <v>0</v>
          </cell>
        </row>
        <row r="313">
          <cell r="F313">
            <v>0</v>
          </cell>
          <cell r="J313">
            <v>0</v>
          </cell>
          <cell r="K313">
            <v>0</v>
          </cell>
          <cell r="M313">
            <v>0.17</v>
          </cell>
        </row>
        <row r="314">
          <cell r="F314">
            <v>0</v>
          </cell>
          <cell r="J314">
            <v>0</v>
          </cell>
          <cell r="K314">
            <v>0</v>
          </cell>
          <cell r="M314">
            <v>0.17</v>
          </cell>
        </row>
        <row r="316">
          <cell r="F316">
            <v>0</v>
          </cell>
          <cell r="J316">
            <v>0</v>
          </cell>
          <cell r="K316">
            <v>0</v>
          </cell>
          <cell r="M316">
            <v>0.16</v>
          </cell>
        </row>
        <row r="317">
          <cell r="F317">
            <v>0</v>
          </cell>
          <cell r="J317">
            <v>0</v>
          </cell>
          <cell r="K317">
            <v>0</v>
          </cell>
          <cell r="M317">
            <v>0.16</v>
          </cell>
        </row>
        <row r="319">
          <cell r="F319">
            <v>0</v>
          </cell>
          <cell r="J319">
            <v>0</v>
          </cell>
          <cell r="K319">
            <v>0</v>
          </cell>
          <cell r="M319">
            <v>0.38</v>
          </cell>
        </row>
        <row r="320">
          <cell r="F320">
            <v>0</v>
          </cell>
          <cell r="J320">
            <v>0</v>
          </cell>
          <cell r="K320">
            <v>0</v>
          </cell>
          <cell r="M320">
            <v>0.38</v>
          </cell>
        </row>
        <row r="322">
          <cell r="F322">
            <v>0</v>
          </cell>
          <cell r="J322">
            <v>0</v>
          </cell>
          <cell r="K322">
            <v>0</v>
          </cell>
          <cell r="M322">
            <v>-0.14000000000000001</v>
          </cell>
        </row>
        <row r="323">
          <cell r="F323">
            <v>0</v>
          </cell>
          <cell r="J323">
            <v>0</v>
          </cell>
          <cell r="K323">
            <v>0</v>
          </cell>
          <cell r="M323">
            <v>-0.14000000000000001</v>
          </cell>
        </row>
        <row r="325">
          <cell r="F325">
            <v>28935310</v>
          </cell>
          <cell r="J325">
            <v>0</v>
          </cell>
          <cell r="K325">
            <v>28935310</v>
          </cell>
          <cell r="M325">
            <v>27894883.16</v>
          </cell>
        </row>
        <row r="326">
          <cell r="F326">
            <v>687214822</v>
          </cell>
          <cell r="J326">
            <v>0</v>
          </cell>
          <cell r="K326">
            <v>687214822</v>
          </cell>
          <cell r="M326">
            <v>750598033.25999999</v>
          </cell>
        </row>
        <row r="327">
          <cell r="F327">
            <v>62164122</v>
          </cell>
          <cell r="J327">
            <v>0</v>
          </cell>
          <cell r="K327">
            <v>62164122</v>
          </cell>
          <cell r="M327">
            <v>55185011.979999997</v>
          </cell>
        </row>
        <row r="328">
          <cell r="F328">
            <v>-9359</v>
          </cell>
          <cell r="J328">
            <v>0</v>
          </cell>
          <cell r="K328">
            <v>-9359</v>
          </cell>
          <cell r="M328">
            <v>11104.01</v>
          </cell>
        </row>
        <row r="329">
          <cell r="F329">
            <v>884894830</v>
          </cell>
          <cell r="J329">
            <v>0</v>
          </cell>
          <cell r="K329">
            <v>885269638</v>
          </cell>
          <cell r="M329">
            <v>722759715.96000004</v>
          </cell>
        </row>
        <row r="330">
          <cell r="F330">
            <v>276044936</v>
          </cell>
          <cell r="J330">
            <v>0</v>
          </cell>
          <cell r="K330">
            <v>276044936</v>
          </cell>
          <cell r="M330">
            <v>261864751.34</v>
          </cell>
        </row>
        <row r="331">
          <cell r="F331">
            <v>1939244661</v>
          </cell>
          <cell r="J331">
            <v>0</v>
          </cell>
          <cell r="K331">
            <v>1939619469</v>
          </cell>
          <cell r="M331">
            <v>1818313499.7099998</v>
          </cell>
        </row>
        <row r="333">
          <cell r="F333">
            <v>0</v>
          </cell>
          <cell r="J333">
            <v>0</v>
          </cell>
          <cell r="K333">
            <v>0</v>
          </cell>
          <cell r="M333">
            <v>-0.25</v>
          </cell>
        </row>
        <row r="334">
          <cell r="F334">
            <v>10774665</v>
          </cell>
          <cell r="J334">
            <v>0</v>
          </cell>
          <cell r="K334">
            <v>10774665</v>
          </cell>
          <cell r="M334">
            <v>0</v>
          </cell>
        </row>
        <row r="335">
          <cell r="F335">
            <v>0</v>
          </cell>
          <cell r="J335">
            <v>0</v>
          </cell>
          <cell r="K335">
            <v>0</v>
          </cell>
          <cell r="M335">
            <v>0</v>
          </cell>
        </row>
        <row r="336">
          <cell r="F336">
            <v>10774665</v>
          </cell>
          <cell r="J336">
            <v>0</v>
          </cell>
          <cell r="K336">
            <v>10774665</v>
          </cell>
          <cell r="M336">
            <v>-0.25</v>
          </cell>
        </row>
        <row r="338">
          <cell r="F338">
            <v>0</v>
          </cell>
          <cell r="J338">
            <v>0</v>
          </cell>
          <cell r="K338">
            <v>0</v>
          </cell>
          <cell r="M338">
            <v>19333000</v>
          </cell>
        </row>
        <row r="339">
          <cell r="F339">
            <v>0</v>
          </cell>
          <cell r="J339">
            <v>0</v>
          </cell>
          <cell r="K339">
            <v>0</v>
          </cell>
          <cell r="M339">
            <v>0</v>
          </cell>
        </row>
        <row r="340">
          <cell r="F340">
            <v>0</v>
          </cell>
          <cell r="J340">
            <v>0</v>
          </cell>
          <cell r="K340">
            <v>0</v>
          </cell>
          <cell r="M340">
            <v>19333000</v>
          </cell>
        </row>
        <row r="342">
          <cell r="F342">
            <v>1395498</v>
          </cell>
          <cell r="J342">
            <v>0</v>
          </cell>
          <cell r="K342">
            <v>1395498</v>
          </cell>
          <cell r="M342">
            <v>4098916.06</v>
          </cell>
        </row>
        <row r="343">
          <cell r="F343">
            <v>0</v>
          </cell>
          <cell r="J343">
            <v>0</v>
          </cell>
          <cell r="K343">
            <v>0</v>
          </cell>
          <cell r="M343">
            <v>1127628.5900000001</v>
          </cell>
        </row>
        <row r="344">
          <cell r="F344">
            <v>0</v>
          </cell>
          <cell r="J344">
            <v>0</v>
          </cell>
          <cell r="K344">
            <v>0</v>
          </cell>
          <cell r="M344">
            <v>575169.43000000005</v>
          </cell>
        </row>
        <row r="345">
          <cell r="F345">
            <v>3626961</v>
          </cell>
          <cell r="J345">
            <v>0</v>
          </cell>
          <cell r="K345">
            <v>3626961</v>
          </cell>
          <cell r="M345">
            <v>7718093.0499999998</v>
          </cell>
        </row>
        <row r="346">
          <cell r="F346">
            <v>0</v>
          </cell>
          <cell r="J346">
            <v>0</v>
          </cell>
          <cell r="K346">
            <v>0</v>
          </cell>
          <cell r="M346">
            <v>0</v>
          </cell>
        </row>
        <row r="347">
          <cell r="F347">
            <v>4491683</v>
          </cell>
          <cell r="J347">
            <v>0</v>
          </cell>
          <cell r="K347">
            <v>4491683</v>
          </cell>
          <cell r="M347">
            <v>10792231.390000001</v>
          </cell>
        </row>
        <row r="348">
          <cell r="F348">
            <v>0</v>
          </cell>
          <cell r="J348">
            <v>0</v>
          </cell>
          <cell r="K348">
            <v>0</v>
          </cell>
          <cell r="M348">
            <v>0</v>
          </cell>
        </row>
        <row r="349">
          <cell r="F349">
            <v>454791184</v>
          </cell>
          <cell r="J349">
            <v>0</v>
          </cell>
          <cell r="K349">
            <v>454791184</v>
          </cell>
          <cell r="M349">
            <v>162813959.66999999</v>
          </cell>
        </row>
        <row r="350">
          <cell r="F350">
            <v>447219406</v>
          </cell>
          <cell r="J350">
            <v>0</v>
          </cell>
          <cell r="K350">
            <v>447219406</v>
          </cell>
          <cell r="M350">
            <v>192879121.28999999</v>
          </cell>
        </row>
        <row r="351">
          <cell r="F351">
            <v>130167572</v>
          </cell>
          <cell r="J351">
            <v>0</v>
          </cell>
          <cell r="K351">
            <v>130167572</v>
          </cell>
          <cell r="M351">
            <v>15840151.43</v>
          </cell>
        </row>
        <row r="352">
          <cell r="F352">
            <v>97318498</v>
          </cell>
          <cell r="J352">
            <v>0</v>
          </cell>
          <cell r="K352">
            <v>97318498</v>
          </cell>
          <cell r="M352">
            <v>6760457.6200000001</v>
          </cell>
        </row>
        <row r="353">
          <cell r="F353">
            <v>0</v>
          </cell>
          <cell r="J353">
            <v>0</v>
          </cell>
          <cell r="K353">
            <v>0</v>
          </cell>
          <cell r="M353">
            <v>-0.45</v>
          </cell>
        </row>
        <row r="354">
          <cell r="F354">
            <v>0</v>
          </cell>
          <cell r="J354">
            <v>0</v>
          </cell>
          <cell r="K354">
            <v>0</v>
          </cell>
          <cell r="M354">
            <v>0</v>
          </cell>
        </row>
        <row r="355">
          <cell r="F355">
            <v>182139967</v>
          </cell>
          <cell r="J355">
            <v>0</v>
          </cell>
          <cell r="K355">
            <v>182139967</v>
          </cell>
          <cell r="M355">
            <v>134785492.28999999</v>
          </cell>
        </row>
        <row r="356">
          <cell r="F356">
            <v>11571</v>
          </cell>
          <cell r="J356">
            <v>0</v>
          </cell>
          <cell r="K356">
            <v>11571</v>
          </cell>
          <cell r="M356">
            <v>3481825.76</v>
          </cell>
        </row>
        <row r="357">
          <cell r="F357">
            <v>4620183</v>
          </cell>
          <cell r="J357">
            <v>0</v>
          </cell>
          <cell r="K357">
            <v>4620183</v>
          </cell>
          <cell r="M357">
            <v>1143373.3</v>
          </cell>
        </row>
        <row r="358">
          <cell r="F358">
            <v>0</v>
          </cell>
          <cell r="J358">
            <v>0</v>
          </cell>
          <cell r="K358">
            <v>0</v>
          </cell>
          <cell r="M358">
            <v>0</v>
          </cell>
        </row>
        <row r="359">
          <cell r="F359">
            <v>10458660</v>
          </cell>
          <cell r="J359">
            <v>0</v>
          </cell>
          <cell r="K359">
            <v>10458660</v>
          </cell>
          <cell r="M359">
            <v>5360104.03</v>
          </cell>
        </row>
        <row r="360">
          <cell r="F360">
            <v>0</v>
          </cell>
          <cell r="J360">
            <v>0</v>
          </cell>
          <cell r="K360">
            <v>0</v>
          </cell>
          <cell r="M360">
            <v>0</v>
          </cell>
        </row>
        <row r="361">
          <cell r="F361">
            <v>0</v>
          </cell>
          <cell r="J361">
            <v>0</v>
          </cell>
          <cell r="K361">
            <v>0</v>
          </cell>
          <cell r="M361">
            <v>9438.7999999999993</v>
          </cell>
        </row>
        <row r="362">
          <cell r="F362">
            <v>214615387</v>
          </cell>
          <cell r="J362">
            <v>0</v>
          </cell>
          <cell r="K362">
            <v>214615387</v>
          </cell>
          <cell r="M362">
            <v>43605272.049999997</v>
          </cell>
        </row>
        <row r="363">
          <cell r="F363">
            <v>0</v>
          </cell>
          <cell r="J363">
            <v>0</v>
          </cell>
          <cell r="K363">
            <v>0</v>
          </cell>
          <cell r="M363">
            <v>0</v>
          </cell>
        </row>
        <row r="364">
          <cell r="F364">
            <v>0</v>
          </cell>
          <cell r="J364">
            <v>0</v>
          </cell>
          <cell r="K364">
            <v>0</v>
          </cell>
          <cell r="M364">
            <v>0</v>
          </cell>
        </row>
        <row r="365">
          <cell r="F365">
            <v>0</v>
          </cell>
          <cell r="J365">
            <v>0</v>
          </cell>
          <cell r="K365">
            <v>0</v>
          </cell>
          <cell r="M365">
            <v>0</v>
          </cell>
        </row>
        <row r="366">
          <cell r="F366">
            <v>0</v>
          </cell>
          <cell r="J366">
            <v>0</v>
          </cell>
          <cell r="K366">
            <v>0</v>
          </cell>
          <cell r="M366">
            <v>0</v>
          </cell>
        </row>
        <row r="367">
          <cell r="F367">
            <v>2558306</v>
          </cell>
          <cell r="J367">
            <v>0</v>
          </cell>
          <cell r="K367">
            <v>2558306</v>
          </cell>
          <cell r="M367">
            <v>2351830</v>
          </cell>
        </row>
        <row r="368">
          <cell r="F368">
            <v>0</v>
          </cell>
          <cell r="J368">
            <v>0</v>
          </cell>
          <cell r="K368">
            <v>0</v>
          </cell>
          <cell r="M368">
            <v>0</v>
          </cell>
        </row>
        <row r="369">
          <cell r="F369">
            <v>0</v>
          </cell>
          <cell r="J369">
            <v>0</v>
          </cell>
          <cell r="K369">
            <v>0</v>
          </cell>
          <cell r="M369">
            <v>0</v>
          </cell>
        </row>
        <row r="370">
          <cell r="F370">
            <v>11239884</v>
          </cell>
          <cell r="J370">
            <v>0</v>
          </cell>
          <cell r="K370">
            <v>11241984</v>
          </cell>
          <cell r="M370">
            <v>17143275.82</v>
          </cell>
        </row>
        <row r="371">
          <cell r="F371">
            <v>66921356</v>
          </cell>
          <cell r="J371">
            <v>0</v>
          </cell>
          <cell r="K371">
            <v>66921356</v>
          </cell>
          <cell r="M371">
            <v>7897461.9800000004</v>
          </cell>
        </row>
        <row r="372">
          <cell r="F372">
            <v>235418224</v>
          </cell>
          <cell r="J372">
            <v>0</v>
          </cell>
          <cell r="K372">
            <v>235418224</v>
          </cell>
          <cell r="M372">
            <v>5449288.0099999998</v>
          </cell>
        </row>
        <row r="373">
          <cell r="F373">
            <v>703112</v>
          </cell>
          <cell r="J373">
            <v>0</v>
          </cell>
          <cell r="K373">
            <v>703112</v>
          </cell>
          <cell r="M373">
            <v>736378.19</v>
          </cell>
        </row>
        <row r="374">
          <cell r="F374">
            <v>0</v>
          </cell>
          <cell r="J374">
            <v>0</v>
          </cell>
          <cell r="K374">
            <v>0</v>
          </cell>
          <cell r="M374">
            <v>38859.69</v>
          </cell>
        </row>
        <row r="375">
          <cell r="F375">
            <v>669847</v>
          </cell>
          <cell r="J375">
            <v>0</v>
          </cell>
          <cell r="K375">
            <v>669847</v>
          </cell>
          <cell r="M375">
            <v>6654107.7800000003</v>
          </cell>
        </row>
        <row r="376">
          <cell r="F376">
            <v>539504</v>
          </cell>
          <cell r="J376">
            <v>0</v>
          </cell>
          <cell r="K376">
            <v>539504</v>
          </cell>
          <cell r="M376">
            <v>859582.31</v>
          </cell>
        </row>
        <row r="377">
          <cell r="F377">
            <v>0</v>
          </cell>
          <cell r="J377">
            <v>0</v>
          </cell>
          <cell r="K377">
            <v>0</v>
          </cell>
          <cell r="M377">
            <v>0</v>
          </cell>
        </row>
        <row r="378">
          <cell r="F378">
            <v>0</v>
          </cell>
          <cell r="J378">
            <v>0</v>
          </cell>
          <cell r="K378">
            <v>0</v>
          </cell>
          <cell r="M378">
            <v>57548.58</v>
          </cell>
        </row>
        <row r="379">
          <cell r="F379">
            <v>4483795</v>
          </cell>
          <cell r="J379">
            <v>0</v>
          </cell>
          <cell r="K379">
            <v>4483795</v>
          </cell>
          <cell r="M379">
            <v>598186.4</v>
          </cell>
        </row>
        <row r="380">
          <cell r="F380">
            <v>77683001</v>
          </cell>
          <cell r="J380">
            <v>0</v>
          </cell>
          <cell r="K380">
            <v>77683001</v>
          </cell>
          <cell r="M380">
            <v>23362163.170000002</v>
          </cell>
        </row>
        <row r="381">
          <cell r="F381">
            <v>238403379</v>
          </cell>
          <cell r="J381">
            <v>0</v>
          </cell>
          <cell r="K381">
            <v>238403379</v>
          </cell>
          <cell r="M381">
            <v>1870421.6</v>
          </cell>
        </row>
        <row r="382">
          <cell r="F382">
            <v>17740942</v>
          </cell>
          <cell r="J382">
            <v>0</v>
          </cell>
          <cell r="K382">
            <v>17740942</v>
          </cell>
          <cell r="M382">
            <v>11188677.48</v>
          </cell>
        </row>
        <row r="383">
          <cell r="F383">
            <v>0</v>
          </cell>
          <cell r="J383">
            <v>0</v>
          </cell>
          <cell r="K383">
            <v>0</v>
          </cell>
          <cell r="M383">
            <v>0</v>
          </cell>
        </row>
        <row r="384">
          <cell r="F384">
            <v>0</v>
          </cell>
          <cell r="J384">
            <v>0</v>
          </cell>
          <cell r="K384">
            <v>0</v>
          </cell>
          <cell r="M384">
            <v>0</v>
          </cell>
        </row>
        <row r="385">
          <cell r="F385">
            <v>0</v>
          </cell>
          <cell r="J385">
            <v>0</v>
          </cell>
          <cell r="K385">
            <v>0</v>
          </cell>
          <cell r="M385">
            <v>0</v>
          </cell>
        </row>
        <row r="386">
          <cell r="F386">
            <v>0</v>
          </cell>
          <cell r="J386">
            <v>0</v>
          </cell>
          <cell r="K386">
            <v>0</v>
          </cell>
          <cell r="M386">
            <v>0</v>
          </cell>
        </row>
        <row r="387">
          <cell r="F387">
            <v>14299639</v>
          </cell>
          <cell r="J387">
            <v>0</v>
          </cell>
          <cell r="K387">
            <v>19744547</v>
          </cell>
          <cell r="M387">
            <v>1247572.5900000001</v>
          </cell>
        </row>
        <row r="388">
          <cell r="F388">
            <v>13753117</v>
          </cell>
          <cell r="J388">
            <v>0</v>
          </cell>
          <cell r="K388">
            <v>13753117</v>
          </cell>
          <cell r="M388">
            <v>2378488.09</v>
          </cell>
        </row>
        <row r="389">
          <cell r="F389">
            <v>4134412</v>
          </cell>
          <cell r="J389">
            <v>0</v>
          </cell>
          <cell r="K389">
            <v>4134412</v>
          </cell>
          <cell r="M389">
            <v>14065570.99</v>
          </cell>
        </row>
        <row r="390">
          <cell r="F390">
            <v>37123931</v>
          </cell>
          <cell r="J390">
            <v>0</v>
          </cell>
          <cell r="K390">
            <v>37143946</v>
          </cell>
          <cell r="M390">
            <v>2640061.38</v>
          </cell>
        </row>
        <row r="391">
          <cell r="F391">
            <v>661029</v>
          </cell>
          <cell r="J391">
            <v>0</v>
          </cell>
          <cell r="K391">
            <v>661029</v>
          </cell>
          <cell r="M391">
            <v>1142729.7</v>
          </cell>
        </row>
        <row r="392">
          <cell r="F392">
            <v>0</v>
          </cell>
          <cell r="J392">
            <v>0</v>
          </cell>
          <cell r="K392">
            <v>0</v>
          </cell>
          <cell r="M392">
            <v>45726.879999999997</v>
          </cell>
        </row>
        <row r="393">
          <cell r="F393">
            <v>63196</v>
          </cell>
          <cell r="J393">
            <v>0</v>
          </cell>
          <cell r="K393">
            <v>63196</v>
          </cell>
          <cell r="M393">
            <v>502217.26</v>
          </cell>
        </row>
        <row r="394">
          <cell r="F394">
            <v>0</v>
          </cell>
          <cell r="J394">
            <v>0</v>
          </cell>
          <cell r="K394">
            <v>0</v>
          </cell>
          <cell r="M394">
            <v>0</v>
          </cell>
        </row>
        <row r="395">
          <cell r="F395">
            <v>58270743</v>
          </cell>
          <cell r="J395">
            <v>0</v>
          </cell>
          <cell r="K395">
            <v>58285387</v>
          </cell>
          <cell r="M395">
            <v>19293303.859999999</v>
          </cell>
        </row>
        <row r="396">
          <cell r="F396">
            <v>0</v>
          </cell>
          <cell r="J396">
            <v>0</v>
          </cell>
          <cell r="K396">
            <v>0</v>
          </cell>
          <cell r="M396">
            <v>30000</v>
          </cell>
        </row>
        <row r="397">
          <cell r="F397">
            <v>0</v>
          </cell>
          <cell r="J397">
            <v>0</v>
          </cell>
          <cell r="K397">
            <v>0</v>
          </cell>
          <cell r="M397">
            <v>0</v>
          </cell>
        </row>
        <row r="398">
          <cell r="F398">
            <v>0</v>
          </cell>
          <cell r="J398">
            <v>0</v>
          </cell>
          <cell r="K398">
            <v>0</v>
          </cell>
          <cell r="M398">
            <v>3274100000</v>
          </cell>
        </row>
        <row r="399">
          <cell r="F399">
            <v>1047113</v>
          </cell>
          <cell r="J399">
            <v>0</v>
          </cell>
          <cell r="K399">
            <v>1047113</v>
          </cell>
          <cell r="M399">
            <v>1034991</v>
          </cell>
        </row>
        <row r="400">
          <cell r="F400">
            <v>0</v>
          </cell>
          <cell r="J400">
            <v>0</v>
          </cell>
          <cell r="K400">
            <v>0</v>
          </cell>
          <cell r="M400">
            <v>0</v>
          </cell>
        </row>
        <row r="401">
          <cell r="F401">
            <v>0</v>
          </cell>
          <cell r="J401">
            <v>0</v>
          </cell>
          <cell r="K401">
            <v>0</v>
          </cell>
          <cell r="M401">
            <v>0</v>
          </cell>
        </row>
        <row r="402">
          <cell r="F402">
            <v>0</v>
          </cell>
          <cell r="J402">
            <v>0</v>
          </cell>
          <cell r="K402">
            <v>0</v>
          </cell>
          <cell r="M402">
            <v>5965</v>
          </cell>
        </row>
        <row r="403">
          <cell r="F403">
            <v>2336571100</v>
          </cell>
          <cell r="J403">
            <v>0</v>
          </cell>
          <cell r="K403">
            <v>2342052767</v>
          </cell>
          <cell r="M403">
            <v>3985685642.0700002</v>
          </cell>
        </row>
        <row r="405">
          <cell r="F405">
            <v>0</v>
          </cell>
          <cell r="J405">
            <v>0</v>
          </cell>
          <cell r="K405">
            <v>0</v>
          </cell>
          <cell r="M405">
            <v>0</v>
          </cell>
        </row>
        <row r="406">
          <cell r="F406">
            <v>0</v>
          </cell>
          <cell r="J406">
            <v>0</v>
          </cell>
          <cell r="K406">
            <v>0</v>
          </cell>
          <cell r="M406">
            <v>-0.36</v>
          </cell>
        </row>
        <row r="407">
          <cell r="F407">
            <v>0</v>
          </cell>
          <cell r="J407">
            <v>0</v>
          </cell>
          <cell r="K407">
            <v>0</v>
          </cell>
          <cell r="M407">
            <v>0.01</v>
          </cell>
        </row>
        <row r="408">
          <cell r="F408">
            <v>0</v>
          </cell>
          <cell r="J408">
            <v>0</v>
          </cell>
          <cell r="K408">
            <v>0</v>
          </cell>
          <cell r="M408">
            <v>0</v>
          </cell>
        </row>
        <row r="409">
          <cell r="F409">
            <v>234364</v>
          </cell>
          <cell r="J409">
            <v>0</v>
          </cell>
          <cell r="K409">
            <v>234364</v>
          </cell>
          <cell r="M409">
            <v>242480.14</v>
          </cell>
        </row>
        <row r="410">
          <cell r="F410">
            <v>0</v>
          </cell>
          <cell r="J410">
            <v>0</v>
          </cell>
          <cell r="K410">
            <v>0</v>
          </cell>
          <cell r="M410">
            <v>0</v>
          </cell>
        </row>
        <row r="411">
          <cell r="F411">
            <v>0</v>
          </cell>
          <cell r="J411">
            <v>0</v>
          </cell>
          <cell r="K411">
            <v>0</v>
          </cell>
          <cell r="M411">
            <v>0</v>
          </cell>
        </row>
        <row r="412">
          <cell r="F412">
            <v>72881354</v>
          </cell>
          <cell r="J412">
            <v>0</v>
          </cell>
          <cell r="K412">
            <v>72881354</v>
          </cell>
          <cell r="M412">
            <v>60376481.909999996</v>
          </cell>
        </row>
        <row r="413">
          <cell r="F413">
            <v>3636214</v>
          </cell>
          <cell r="J413">
            <v>0</v>
          </cell>
          <cell r="K413">
            <v>3636214</v>
          </cell>
          <cell r="M413">
            <v>12873182.23</v>
          </cell>
        </row>
        <row r="414">
          <cell r="F414">
            <v>0</v>
          </cell>
          <cell r="J414">
            <v>0</v>
          </cell>
          <cell r="K414">
            <v>0</v>
          </cell>
          <cell r="M414">
            <v>0</v>
          </cell>
        </row>
        <row r="415">
          <cell r="F415">
            <v>0</v>
          </cell>
          <cell r="J415">
            <v>0</v>
          </cell>
          <cell r="K415">
            <v>0</v>
          </cell>
          <cell r="M415">
            <v>-0.01</v>
          </cell>
        </row>
        <row r="416">
          <cell r="F416">
            <v>2102736</v>
          </cell>
          <cell r="J416">
            <v>0</v>
          </cell>
          <cell r="K416">
            <v>2102736</v>
          </cell>
          <cell r="M416">
            <v>2285507.46</v>
          </cell>
        </row>
        <row r="417">
          <cell r="F417">
            <v>889953</v>
          </cell>
          <cell r="J417">
            <v>0</v>
          </cell>
          <cell r="K417">
            <v>889953</v>
          </cell>
          <cell r="M417">
            <v>2534012.5499999998</v>
          </cell>
        </row>
        <row r="418">
          <cell r="F418">
            <v>0</v>
          </cell>
          <cell r="J418">
            <v>0</v>
          </cell>
          <cell r="K418">
            <v>0</v>
          </cell>
          <cell r="M418">
            <v>0.01</v>
          </cell>
        </row>
        <row r="419">
          <cell r="F419">
            <v>0</v>
          </cell>
          <cell r="J419">
            <v>0</v>
          </cell>
          <cell r="K419">
            <v>0</v>
          </cell>
          <cell r="M419">
            <v>-0.01</v>
          </cell>
        </row>
        <row r="420">
          <cell r="F420">
            <v>0</v>
          </cell>
          <cell r="J420">
            <v>0</v>
          </cell>
          <cell r="K420">
            <v>0</v>
          </cell>
          <cell r="M420">
            <v>0</v>
          </cell>
        </row>
        <row r="421">
          <cell r="F421">
            <v>0</v>
          </cell>
          <cell r="J421">
            <v>0</v>
          </cell>
          <cell r="K421">
            <v>0</v>
          </cell>
          <cell r="M421">
            <v>0</v>
          </cell>
        </row>
        <row r="422">
          <cell r="F422">
            <v>52055</v>
          </cell>
          <cell r="J422">
            <v>0</v>
          </cell>
          <cell r="K422">
            <v>52055</v>
          </cell>
          <cell r="M422">
            <v>797536.68</v>
          </cell>
        </row>
        <row r="423">
          <cell r="F423">
            <v>0</v>
          </cell>
          <cell r="J423">
            <v>0</v>
          </cell>
          <cell r="K423">
            <v>0</v>
          </cell>
          <cell r="M423">
            <v>0</v>
          </cell>
        </row>
        <row r="424">
          <cell r="F424">
            <v>0</v>
          </cell>
          <cell r="J424">
            <v>0</v>
          </cell>
          <cell r="K424">
            <v>0</v>
          </cell>
          <cell r="M424">
            <v>0.01</v>
          </cell>
        </row>
        <row r="425">
          <cell r="F425">
            <v>-210</v>
          </cell>
          <cell r="J425">
            <v>0</v>
          </cell>
          <cell r="K425">
            <v>0.28000000000000003</v>
          </cell>
          <cell r="M425">
            <v>144543.70000000001</v>
          </cell>
        </row>
        <row r="426">
          <cell r="F426">
            <v>117210741</v>
          </cell>
          <cell r="J426">
            <v>0</v>
          </cell>
          <cell r="K426">
            <v>117210741</v>
          </cell>
          <cell r="M426">
            <v>202417934.47999999</v>
          </cell>
        </row>
        <row r="427">
          <cell r="F427">
            <v>0</v>
          </cell>
          <cell r="J427">
            <v>0</v>
          </cell>
          <cell r="K427">
            <v>0</v>
          </cell>
          <cell r="M427">
            <v>0</v>
          </cell>
        </row>
        <row r="428">
          <cell r="F428">
            <v>9591251</v>
          </cell>
          <cell r="J428">
            <v>0</v>
          </cell>
          <cell r="K428">
            <v>9591251</v>
          </cell>
          <cell r="M428">
            <v>12322940.67</v>
          </cell>
        </row>
        <row r="429">
          <cell r="F429">
            <v>165905041</v>
          </cell>
          <cell r="J429">
            <v>0</v>
          </cell>
          <cell r="K429">
            <v>165905041</v>
          </cell>
          <cell r="M429">
            <v>56368126.829999998</v>
          </cell>
        </row>
        <row r="430">
          <cell r="F430">
            <v>4576230</v>
          </cell>
          <cell r="J430">
            <v>0</v>
          </cell>
          <cell r="K430">
            <v>4576230</v>
          </cell>
          <cell r="M430">
            <v>6645958.1299999999</v>
          </cell>
        </row>
        <row r="431">
          <cell r="F431">
            <v>0</v>
          </cell>
          <cell r="J431">
            <v>0</v>
          </cell>
          <cell r="K431">
            <v>0</v>
          </cell>
          <cell r="M431">
            <v>0</v>
          </cell>
        </row>
        <row r="432">
          <cell r="F432">
            <v>115439080</v>
          </cell>
          <cell r="J432">
            <v>0</v>
          </cell>
          <cell r="K432">
            <v>115439080</v>
          </cell>
          <cell r="M432">
            <v>39132076.939999998</v>
          </cell>
        </row>
        <row r="433">
          <cell r="F433">
            <v>0</v>
          </cell>
          <cell r="J433">
            <v>0</v>
          </cell>
          <cell r="K433">
            <v>0</v>
          </cell>
          <cell r="M433">
            <v>0</v>
          </cell>
        </row>
        <row r="434">
          <cell r="F434">
            <v>19375267</v>
          </cell>
          <cell r="J434">
            <v>0</v>
          </cell>
          <cell r="K434">
            <v>19375267</v>
          </cell>
          <cell r="M434">
            <v>16455185.939999999</v>
          </cell>
        </row>
        <row r="435">
          <cell r="F435">
            <v>0</v>
          </cell>
          <cell r="J435">
            <v>0</v>
          </cell>
          <cell r="K435">
            <v>0</v>
          </cell>
          <cell r="M435">
            <v>0</v>
          </cell>
        </row>
        <row r="436">
          <cell r="F436">
            <v>0</v>
          </cell>
          <cell r="J436">
            <v>0</v>
          </cell>
          <cell r="K436">
            <v>0</v>
          </cell>
          <cell r="M436">
            <v>3835047.33</v>
          </cell>
        </row>
        <row r="437">
          <cell r="F437">
            <v>355988860</v>
          </cell>
          <cell r="J437">
            <v>0</v>
          </cell>
          <cell r="K437">
            <v>355988860</v>
          </cell>
          <cell r="M437">
            <v>323148909.55000001</v>
          </cell>
        </row>
        <row r="438">
          <cell r="F438">
            <v>4589162</v>
          </cell>
          <cell r="J438">
            <v>0</v>
          </cell>
          <cell r="K438">
            <v>4589162</v>
          </cell>
          <cell r="M438">
            <v>38779769.039999999</v>
          </cell>
        </row>
        <row r="439">
          <cell r="F439">
            <v>0</v>
          </cell>
          <cell r="J439">
            <v>0</v>
          </cell>
          <cell r="K439">
            <v>0</v>
          </cell>
          <cell r="M439">
            <v>0.01</v>
          </cell>
        </row>
        <row r="440">
          <cell r="F440">
            <v>947966</v>
          </cell>
          <cell r="J440">
            <v>0</v>
          </cell>
          <cell r="K440">
            <v>947966</v>
          </cell>
          <cell r="M440">
            <v>9009857.4100000001</v>
          </cell>
        </row>
        <row r="441">
          <cell r="F441">
            <v>0</v>
          </cell>
          <cell r="J441">
            <v>0</v>
          </cell>
          <cell r="K441">
            <v>0</v>
          </cell>
          <cell r="M441">
            <v>0</v>
          </cell>
        </row>
        <row r="442">
          <cell r="F442">
            <v>2020390</v>
          </cell>
          <cell r="J442">
            <v>0</v>
          </cell>
          <cell r="K442">
            <v>2020390</v>
          </cell>
          <cell r="M442">
            <v>2878050.78</v>
          </cell>
        </row>
        <row r="443">
          <cell r="F443">
            <v>234010213</v>
          </cell>
          <cell r="J443">
            <v>0</v>
          </cell>
          <cell r="K443">
            <v>234010213</v>
          </cell>
          <cell r="M443">
            <v>235281482.91999999</v>
          </cell>
        </row>
        <row r="444">
          <cell r="F444">
            <v>93071294</v>
          </cell>
          <cell r="J444">
            <v>0</v>
          </cell>
          <cell r="K444">
            <v>93071294</v>
          </cell>
          <cell r="M444">
            <v>18265386.760000002</v>
          </cell>
        </row>
        <row r="445">
          <cell r="F445">
            <v>21988188</v>
          </cell>
          <cell r="J445">
            <v>0</v>
          </cell>
          <cell r="K445">
            <v>21988188</v>
          </cell>
          <cell r="M445">
            <v>15093481.16</v>
          </cell>
        </row>
        <row r="446">
          <cell r="F446">
            <v>1849989</v>
          </cell>
          <cell r="J446">
            <v>0</v>
          </cell>
          <cell r="K446">
            <v>1849989</v>
          </cell>
          <cell r="M446">
            <v>1310812.78</v>
          </cell>
        </row>
        <row r="447">
          <cell r="F447">
            <v>27721905</v>
          </cell>
          <cell r="J447">
            <v>0</v>
          </cell>
          <cell r="K447">
            <v>27721905</v>
          </cell>
          <cell r="M447">
            <v>12254588.890000001</v>
          </cell>
        </row>
        <row r="448">
          <cell r="F448">
            <v>52022999</v>
          </cell>
          <cell r="J448">
            <v>0</v>
          </cell>
          <cell r="K448">
            <v>52022999</v>
          </cell>
          <cell r="M448">
            <v>38377680.780000001</v>
          </cell>
        </row>
        <row r="449">
          <cell r="F449">
            <v>0</v>
          </cell>
          <cell r="J449">
            <v>0</v>
          </cell>
          <cell r="K449">
            <v>0</v>
          </cell>
          <cell r="M449">
            <v>0</v>
          </cell>
        </row>
        <row r="450">
          <cell r="F450">
            <v>0</v>
          </cell>
          <cell r="J450">
            <v>0</v>
          </cell>
          <cell r="K450">
            <v>0</v>
          </cell>
          <cell r="M450">
            <v>0</v>
          </cell>
        </row>
        <row r="451">
          <cell r="F451">
            <v>0</v>
          </cell>
          <cell r="J451">
            <v>0</v>
          </cell>
          <cell r="K451">
            <v>0</v>
          </cell>
          <cell r="M451">
            <v>101841645.06</v>
          </cell>
        </row>
        <row r="452">
          <cell r="F452">
            <v>0</v>
          </cell>
          <cell r="J452">
            <v>0</v>
          </cell>
          <cell r="K452">
            <v>0</v>
          </cell>
          <cell r="M452">
            <v>31583794.93</v>
          </cell>
        </row>
        <row r="453">
          <cell r="F453">
            <v>0</v>
          </cell>
          <cell r="J453">
            <v>0</v>
          </cell>
          <cell r="K453">
            <v>0</v>
          </cell>
          <cell r="M453">
            <v>0</v>
          </cell>
        </row>
        <row r="454">
          <cell r="F454">
            <v>0</v>
          </cell>
          <cell r="J454">
            <v>0</v>
          </cell>
          <cell r="K454">
            <v>0</v>
          </cell>
          <cell r="M454">
            <v>11006912.289999999</v>
          </cell>
        </row>
        <row r="455">
          <cell r="F455">
            <v>0</v>
          </cell>
          <cell r="J455">
            <v>0</v>
          </cell>
          <cell r="K455">
            <v>0</v>
          </cell>
          <cell r="M455">
            <v>18151454.77</v>
          </cell>
        </row>
        <row r="456">
          <cell r="F456">
            <v>0</v>
          </cell>
          <cell r="J456">
            <v>0</v>
          </cell>
          <cell r="K456">
            <v>0</v>
          </cell>
          <cell r="M456">
            <v>89411668.219999999</v>
          </cell>
        </row>
        <row r="457">
          <cell r="F457">
            <v>19576569</v>
          </cell>
          <cell r="J457">
            <v>0</v>
          </cell>
          <cell r="K457">
            <v>19576569</v>
          </cell>
          <cell r="M457">
            <v>20639329.289999999</v>
          </cell>
        </row>
        <row r="458">
          <cell r="F458">
            <v>11176160</v>
          </cell>
          <cell r="J458">
            <v>0</v>
          </cell>
          <cell r="K458">
            <v>11176160</v>
          </cell>
          <cell r="M458">
            <v>52205385.149999999</v>
          </cell>
        </row>
        <row r="459">
          <cell r="F459">
            <v>58790510</v>
          </cell>
          <cell r="J459">
            <v>0</v>
          </cell>
          <cell r="K459">
            <v>58790510</v>
          </cell>
          <cell r="M459">
            <v>61886154.359999999</v>
          </cell>
        </row>
        <row r="460">
          <cell r="F460">
            <v>2634023</v>
          </cell>
          <cell r="J460">
            <v>0</v>
          </cell>
          <cell r="K460">
            <v>2634023</v>
          </cell>
          <cell r="M460">
            <v>60978876.229999997</v>
          </cell>
        </row>
        <row r="461">
          <cell r="F461">
            <v>0</v>
          </cell>
          <cell r="J461">
            <v>0</v>
          </cell>
          <cell r="K461">
            <v>0</v>
          </cell>
          <cell r="M461">
            <v>6534562.75</v>
          </cell>
        </row>
        <row r="462">
          <cell r="F462">
            <v>-3925045</v>
          </cell>
          <cell r="J462">
            <v>0</v>
          </cell>
          <cell r="K462">
            <v>530810.62</v>
          </cell>
          <cell r="M462">
            <v>416949.43</v>
          </cell>
        </row>
        <row r="463">
          <cell r="F463">
            <v>9349155</v>
          </cell>
          <cell r="J463">
            <v>0</v>
          </cell>
          <cell r="K463">
            <v>9349155</v>
          </cell>
          <cell r="M463">
            <v>15540271.51</v>
          </cell>
        </row>
        <row r="464">
          <cell r="F464">
            <v>817401</v>
          </cell>
          <cell r="J464">
            <v>0</v>
          </cell>
          <cell r="K464">
            <v>817401</v>
          </cell>
          <cell r="M464">
            <v>1084161.6399999999</v>
          </cell>
        </row>
        <row r="465">
          <cell r="F465">
            <v>10876978</v>
          </cell>
          <cell r="J465">
            <v>0</v>
          </cell>
          <cell r="K465">
            <v>10876978</v>
          </cell>
          <cell r="M465">
            <v>30716383.300000001</v>
          </cell>
        </row>
        <row r="466">
          <cell r="F466">
            <v>5655912</v>
          </cell>
          <cell r="J466">
            <v>0</v>
          </cell>
          <cell r="K466">
            <v>5655912</v>
          </cell>
          <cell r="M466">
            <v>99815042.390000001</v>
          </cell>
        </row>
        <row r="467">
          <cell r="F467">
            <v>477711</v>
          </cell>
          <cell r="J467">
            <v>0</v>
          </cell>
          <cell r="K467">
            <v>477711</v>
          </cell>
          <cell r="M467">
            <v>132977.29</v>
          </cell>
        </row>
        <row r="468">
          <cell r="F468">
            <v>1126758</v>
          </cell>
          <cell r="J468">
            <v>0</v>
          </cell>
          <cell r="K468">
            <v>1126758</v>
          </cell>
          <cell r="M468">
            <v>2545012.06</v>
          </cell>
        </row>
        <row r="469">
          <cell r="F469">
            <v>4202991</v>
          </cell>
          <cell r="J469">
            <v>0</v>
          </cell>
          <cell r="K469">
            <v>4202991</v>
          </cell>
          <cell r="M469">
            <v>4421267.83</v>
          </cell>
        </row>
        <row r="470">
          <cell r="F470">
            <v>5001122</v>
          </cell>
          <cell r="J470">
            <v>0</v>
          </cell>
          <cell r="K470">
            <v>5001122</v>
          </cell>
          <cell r="M470">
            <v>9094740.4900000002</v>
          </cell>
        </row>
        <row r="471">
          <cell r="F471">
            <v>1522144</v>
          </cell>
          <cell r="J471">
            <v>0</v>
          </cell>
          <cell r="K471">
            <v>1522144</v>
          </cell>
          <cell r="M471">
            <v>2331299.9900000002</v>
          </cell>
        </row>
        <row r="472">
          <cell r="F472">
            <v>24913719</v>
          </cell>
          <cell r="J472">
            <v>0</v>
          </cell>
          <cell r="K472">
            <v>24913719</v>
          </cell>
          <cell r="M472">
            <v>4426525.6900000004</v>
          </cell>
        </row>
        <row r="473">
          <cell r="F473">
            <v>32401200</v>
          </cell>
          <cell r="J473">
            <v>0</v>
          </cell>
          <cell r="K473">
            <v>32401200</v>
          </cell>
          <cell r="M473">
            <v>29859029.68</v>
          </cell>
        </row>
        <row r="474">
          <cell r="F474">
            <v>994819</v>
          </cell>
          <cell r="J474">
            <v>0</v>
          </cell>
          <cell r="K474">
            <v>994819</v>
          </cell>
          <cell r="M474">
            <v>2198621.62</v>
          </cell>
        </row>
        <row r="475">
          <cell r="F475">
            <v>25349158</v>
          </cell>
          <cell r="J475">
            <v>0</v>
          </cell>
          <cell r="K475">
            <v>20828319.629999999</v>
          </cell>
          <cell r="M475">
            <v>19104943.780000001</v>
          </cell>
        </row>
        <row r="476">
          <cell r="F476">
            <v>80973</v>
          </cell>
          <cell r="J476">
            <v>0</v>
          </cell>
          <cell r="K476">
            <v>80973</v>
          </cell>
          <cell r="M476">
            <v>74448.03</v>
          </cell>
        </row>
        <row r="477">
          <cell r="F477">
            <v>26912</v>
          </cell>
          <cell r="J477">
            <v>0</v>
          </cell>
          <cell r="K477">
            <v>26912</v>
          </cell>
          <cell r="M477">
            <v>-1480.74</v>
          </cell>
        </row>
        <row r="478">
          <cell r="F478">
            <v>664851</v>
          </cell>
          <cell r="J478">
            <v>0</v>
          </cell>
          <cell r="K478">
            <v>664851</v>
          </cell>
          <cell r="M478">
            <v>689173.87</v>
          </cell>
        </row>
        <row r="479">
          <cell r="F479">
            <v>28759239</v>
          </cell>
          <cell r="J479">
            <v>0</v>
          </cell>
          <cell r="K479">
            <v>28759239</v>
          </cell>
          <cell r="M479">
            <v>13034070.73</v>
          </cell>
        </row>
        <row r="480">
          <cell r="F480">
            <v>6595290</v>
          </cell>
          <cell r="J480">
            <v>0</v>
          </cell>
          <cell r="K480">
            <v>6595290</v>
          </cell>
          <cell r="M480">
            <v>3472193.62</v>
          </cell>
        </row>
        <row r="481">
          <cell r="F481">
            <v>560040</v>
          </cell>
          <cell r="J481">
            <v>0</v>
          </cell>
          <cell r="K481">
            <v>560040</v>
          </cell>
          <cell r="M481">
            <v>12286663.91</v>
          </cell>
        </row>
        <row r="482">
          <cell r="F482">
            <v>15639547</v>
          </cell>
          <cell r="J482">
            <v>0</v>
          </cell>
          <cell r="K482">
            <v>15639547</v>
          </cell>
          <cell r="M482">
            <v>659288.49</v>
          </cell>
        </row>
        <row r="483">
          <cell r="F483">
            <v>3426771</v>
          </cell>
          <cell r="J483">
            <v>0</v>
          </cell>
          <cell r="K483">
            <v>3426771</v>
          </cell>
          <cell r="M483">
            <v>299277</v>
          </cell>
        </row>
        <row r="484">
          <cell r="F484">
            <v>4190403</v>
          </cell>
          <cell r="J484">
            <v>0</v>
          </cell>
          <cell r="K484">
            <v>4190403</v>
          </cell>
          <cell r="M484">
            <v>302300</v>
          </cell>
        </row>
        <row r="485">
          <cell r="F485">
            <v>79876234</v>
          </cell>
          <cell r="J485">
            <v>0</v>
          </cell>
          <cell r="K485">
            <v>79858686.140000001</v>
          </cell>
          <cell r="M485">
            <v>301072.65999999997</v>
          </cell>
        </row>
        <row r="486">
          <cell r="F486">
            <v>121570161</v>
          </cell>
          <cell r="J486">
            <v>0</v>
          </cell>
          <cell r="K486">
            <v>121399168.86</v>
          </cell>
          <cell r="M486">
            <v>0</v>
          </cell>
        </row>
        <row r="487">
          <cell r="F487">
            <v>5953829</v>
          </cell>
          <cell r="J487">
            <v>0</v>
          </cell>
          <cell r="K487">
            <v>5953829</v>
          </cell>
          <cell r="M487">
            <v>0</v>
          </cell>
        </row>
        <row r="488">
          <cell r="F488">
            <v>20281426</v>
          </cell>
          <cell r="J488">
            <v>0</v>
          </cell>
          <cell r="K488">
            <v>20281426</v>
          </cell>
          <cell r="M488">
            <v>0</v>
          </cell>
        </row>
        <row r="489">
          <cell r="F489">
            <v>0</v>
          </cell>
          <cell r="J489">
            <v>0</v>
          </cell>
          <cell r="K489">
            <v>0</v>
          </cell>
          <cell r="M489">
            <v>0</v>
          </cell>
        </row>
        <row r="490">
          <cell r="F490">
            <v>1804672003</v>
          </cell>
          <cell r="J490">
            <v>0</v>
          </cell>
          <cell r="K490">
            <v>1804418690.53</v>
          </cell>
          <cell r="M490">
            <v>1817875052.0399997</v>
          </cell>
        </row>
        <row r="492">
          <cell r="F492">
            <v>276014732</v>
          </cell>
          <cell r="J492">
            <v>0</v>
          </cell>
          <cell r="K492">
            <v>276014732</v>
          </cell>
          <cell r="M492">
            <v>283620046.95999998</v>
          </cell>
        </row>
        <row r="493">
          <cell r="F493">
            <v>5000000000</v>
          </cell>
          <cell r="J493">
            <v>0</v>
          </cell>
          <cell r="K493">
            <v>5000000000</v>
          </cell>
          <cell r="M493">
            <v>2550000000</v>
          </cell>
        </row>
        <row r="494">
          <cell r="F494">
            <v>0</v>
          </cell>
          <cell r="J494">
            <v>0</v>
          </cell>
          <cell r="K494">
            <v>0</v>
          </cell>
          <cell r="M494">
            <v>0</v>
          </cell>
        </row>
        <row r="495">
          <cell r="F495">
            <v>1250000000</v>
          </cell>
          <cell r="J495">
            <v>0</v>
          </cell>
          <cell r="K495">
            <v>1250000000</v>
          </cell>
          <cell r="M495">
            <v>5201622210</v>
          </cell>
        </row>
        <row r="496">
          <cell r="F496">
            <v>0</v>
          </cell>
          <cell r="J496">
            <v>0</v>
          </cell>
          <cell r="K496">
            <v>0</v>
          </cell>
          <cell r="M496">
            <v>0</v>
          </cell>
        </row>
        <row r="497">
          <cell r="F497">
            <v>0</v>
          </cell>
          <cell r="J497">
            <v>0</v>
          </cell>
          <cell r="K497">
            <v>0</v>
          </cell>
          <cell r="M497">
            <v>500000000</v>
          </cell>
        </row>
        <row r="498">
          <cell r="F498">
            <v>0</v>
          </cell>
          <cell r="J498">
            <v>0</v>
          </cell>
          <cell r="K498">
            <v>0</v>
          </cell>
          <cell r="M498">
            <v>500000000</v>
          </cell>
        </row>
        <row r="499">
          <cell r="F499">
            <v>0</v>
          </cell>
          <cell r="J499">
            <v>0</v>
          </cell>
          <cell r="K499">
            <v>0</v>
          </cell>
          <cell r="M499">
            <v>700000000</v>
          </cell>
        </row>
        <row r="500">
          <cell r="F500">
            <v>0</v>
          </cell>
          <cell r="J500">
            <v>0</v>
          </cell>
          <cell r="K500">
            <v>0</v>
          </cell>
          <cell r="M500">
            <v>999999900</v>
          </cell>
        </row>
        <row r="501">
          <cell r="F501">
            <v>320000000</v>
          </cell>
          <cell r="J501">
            <v>0</v>
          </cell>
          <cell r="K501">
            <v>320000000</v>
          </cell>
          <cell r="M501">
            <v>500000000</v>
          </cell>
        </row>
        <row r="502">
          <cell r="F502">
            <v>0</v>
          </cell>
          <cell r="J502">
            <v>0</v>
          </cell>
          <cell r="K502">
            <v>0</v>
          </cell>
          <cell r="M502">
            <v>500000000</v>
          </cell>
        </row>
        <row r="503">
          <cell r="F503">
            <v>0</v>
          </cell>
          <cell r="J503">
            <v>0</v>
          </cell>
          <cell r="K503">
            <v>0</v>
          </cell>
          <cell r="M503">
            <v>500000000</v>
          </cell>
        </row>
        <row r="504">
          <cell r="F504">
            <v>0</v>
          </cell>
          <cell r="J504">
            <v>0</v>
          </cell>
          <cell r="K504">
            <v>0</v>
          </cell>
          <cell r="M504">
            <v>600000000</v>
          </cell>
        </row>
        <row r="505">
          <cell r="F505">
            <v>2800000000</v>
          </cell>
          <cell r="J505">
            <v>0</v>
          </cell>
          <cell r="K505">
            <v>2800000000</v>
          </cell>
          <cell r="M505">
            <v>800000000</v>
          </cell>
        </row>
        <row r="506">
          <cell r="F506">
            <v>0</v>
          </cell>
          <cell r="J506">
            <v>0</v>
          </cell>
          <cell r="K506">
            <v>0</v>
          </cell>
          <cell r="M506">
            <v>600000000</v>
          </cell>
        </row>
        <row r="507">
          <cell r="F507">
            <v>691000000</v>
          </cell>
          <cell r="J507">
            <v>0</v>
          </cell>
          <cell r="K507">
            <v>691000000</v>
          </cell>
          <cell r="M507">
            <v>800000000</v>
          </cell>
        </row>
        <row r="508">
          <cell r="F508">
            <v>2031734216</v>
          </cell>
          <cell r="J508">
            <v>0</v>
          </cell>
          <cell r="K508">
            <v>2031734216</v>
          </cell>
          <cell r="M508">
            <v>0</v>
          </cell>
        </row>
        <row r="509">
          <cell r="F509">
            <v>9439874362</v>
          </cell>
          <cell r="J509">
            <v>0</v>
          </cell>
          <cell r="K509">
            <v>9439874362</v>
          </cell>
          <cell r="M509">
            <v>0</v>
          </cell>
        </row>
        <row r="510">
          <cell r="F510">
            <v>220000000</v>
          </cell>
          <cell r="J510">
            <v>0</v>
          </cell>
          <cell r="K510">
            <v>220000000</v>
          </cell>
          <cell r="M510">
            <v>0</v>
          </cell>
        </row>
        <row r="511">
          <cell r="F511">
            <v>250000000</v>
          </cell>
          <cell r="J511">
            <v>0</v>
          </cell>
          <cell r="K511">
            <v>250000000</v>
          </cell>
          <cell r="M511">
            <v>0</v>
          </cell>
        </row>
        <row r="512">
          <cell r="F512">
            <v>0</v>
          </cell>
          <cell r="J512">
            <v>0</v>
          </cell>
          <cell r="K512">
            <v>0</v>
          </cell>
          <cell r="M512">
            <v>0</v>
          </cell>
        </row>
        <row r="513">
          <cell r="F513">
            <v>0</v>
          </cell>
          <cell r="J513">
            <v>0</v>
          </cell>
          <cell r="K513">
            <v>0</v>
          </cell>
          <cell r="M513">
            <v>0</v>
          </cell>
        </row>
        <row r="514">
          <cell r="F514">
            <v>22278623310</v>
          </cell>
          <cell r="J514">
            <v>0</v>
          </cell>
          <cell r="K514">
            <v>22278623310</v>
          </cell>
          <cell r="M514">
            <v>15035242156.959999</v>
          </cell>
        </row>
        <row r="516">
          <cell r="F516">
            <v>0</v>
          </cell>
          <cell r="J516">
            <v>0</v>
          </cell>
          <cell r="K516">
            <v>0</v>
          </cell>
          <cell r="M516">
            <v>0</v>
          </cell>
        </row>
        <row r="517">
          <cell r="F517">
            <v>0</v>
          </cell>
          <cell r="J517">
            <v>0</v>
          </cell>
          <cell r="K517">
            <v>0</v>
          </cell>
          <cell r="M517">
            <v>0</v>
          </cell>
        </row>
        <row r="518">
          <cell r="F518">
            <v>0</v>
          </cell>
          <cell r="J518">
            <v>0</v>
          </cell>
          <cell r="K518">
            <v>0</v>
          </cell>
          <cell r="M518">
            <v>0</v>
          </cell>
        </row>
        <row r="519">
          <cell r="F519">
            <v>0</v>
          </cell>
          <cell r="J519">
            <v>0</v>
          </cell>
          <cell r="K519">
            <v>0</v>
          </cell>
          <cell r="M519">
            <v>0</v>
          </cell>
        </row>
        <row r="520">
          <cell r="F520">
            <v>0</v>
          </cell>
          <cell r="J520">
            <v>0</v>
          </cell>
          <cell r="K520">
            <v>0</v>
          </cell>
          <cell r="M520">
            <v>0</v>
          </cell>
        </row>
        <row r="521">
          <cell r="F521">
            <v>0</v>
          </cell>
          <cell r="J521">
            <v>0</v>
          </cell>
          <cell r="K521">
            <v>0</v>
          </cell>
          <cell r="M521">
            <v>0</v>
          </cell>
        </row>
        <row r="522">
          <cell r="F522">
            <v>0</v>
          </cell>
          <cell r="J522">
            <v>0</v>
          </cell>
          <cell r="K522">
            <v>0</v>
          </cell>
          <cell r="M522">
            <v>0</v>
          </cell>
        </row>
        <row r="523">
          <cell r="F523">
            <v>0</v>
          </cell>
          <cell r="J523">
            <v>0</v>
          </cell>
          <cell r="K523">
            <v>0</v>
          </cell>
          <cell r="M523">
            <v>0</v>
          </cell>
        </row>
        <row r="524">
          <cell r="F524">
            <v>0</v>
          </cell>
          <cell r="J524">
            <v>0</v>
          </cell>
          <cell r="K524">
            <v>0</v>
          </cell>
          <cell r="M524">
            <v>0</v>
          </cell>
        </row>
        <row r="525">
          <cell r="F525">
            <v>0</v>
          </cell>
          <cell r="J525">
            <v>0</v>
          </cell>
          <cell r="K525">
            <v>0</v>
          </cell>
          <cell r="M525">
            <v>0</v>
          </cell>
        </row>
        <row r="526">
          <cell r="F526">
            <v>0</v>
          </cell>
          <cell r="J526">
            <v>0</v>
          </cell>
          <cell r="K526">
            <v>0</v>
          </cell>
          <cell r="M526">
            <v>7453261</v>
          </cell>
        </row>
        <row r="527">
          <cell r="F527">
            <v>0</v>
          </cell>
          <cell r="J527">
            <v>0</v>
          </cell>
          <cell r="K527">
            <v>0</v>
          </cell>
          <cell r="M527">
            <v>3362883.6</v>
          </cell>
        </row>
        <row r="528">
          <cell r="F528">
            <v>6137594</v>
          </cell>
          <cell r="J528">
            <v>0</v>
          </cell>
          <cell r="K528">
            <v>6137594</v>
          </cell>
          <cell r="M528">
            <v>6140534.4000000004</v>
          </cell>
        </row>
        <row r="529">
          <cell r="F529">
            <v>4774696</v>
          </cell>
          <cell r="J529">
            <v>0</v>
          </cell>
          <cell r="K529">
            <v>4774696</v>
          </cell>
          <cell r="M529">
            <v>4788346</v>
          </cell>
        </row>
        <row r="530">
          <cell r="F530">
            <v>6599830</v>
          </cell>
          <cell r="J530">
            <v>0</v>
          </cell>
          <cell r="K530">
            <v>6599830</v>
          </cell>
          <cell r="M530">
            <v>6627076</v>
          </cell>
        </row>
        <row r="531">
          <cell r="F531">
            <v>4036022</v>
          </cell>
          <cell r="J531">
            <v>0</v>
          </cell>
          <cell r="K531">
            <v>4036022</v>
          </cell>
          <cell r="M531">
            <v>4050286</v>
          </cell>
        </row>
        <row r="532">
          <cell r="F532">
            <v>9427799</v>
          </cell>
          <cell r="J532">
            <v>0</v>
          </cell>
          <cell r="K532">
            <v>9427799</v>
          </cell>
          <cell r="M532">
            <v>9457804</v>
          </cell>
        </row>
        <row r="533">
          <cell r="F533">
            <v>4150739</v>
          </cell>
          <cell r="J533">
            <v>0</v>
          </cell>
          <cell r="K533">
            <v>4150739</v>
          </cell>
          <cell r="M533">
            <v>4170857</v>
          </cell>
        </row>
        <row r="534">
          <cell r="F534">
            <v>9199428</v>
          </cell>
          <cell r="J534">
            <v>0</v>
          </cell>
          <cell r="K534">
            <v>9199428</v>
          </cell>
          <cell r="M534">
            <v>9250075</v>
          </cell>
        </row>
        <row r="535">
          <cell r="F535">
            <v>3982795</v>
          </cell>
          <cell r="J535">
            <v>0</v>
          </cell>
          <cell r="K535">
            <v>3982795</v>
          </cell>
          <cell r="M535">
            <v>4003135.1</v>
          </cell>
        </row>
        <row r="536">
          <cell r="F536">
            <v>9171950</v>
          </cell>
          <cell r="J536">
            <v>0</v>
          </cell>
          <cell r="K536">
            <v>9171950</v>
          </cell>
          <cell r="M536">
            <v>9289252.5</v>
          </cell>
        </row>
        <row r="537">
          <cell r="F537">
            <v>4397466</v>
          </cell>
          <cell r="J537">
            <v>0</v>
          </cell>
          <cell r="K537">
            <v>4397466</v>
          </cell>
          <cell r="M537">
            <v>4449029.62</v>
          </cell>
        </row>
        <row r="538">
          <cell r="F538">
            <v>61878319</v>
          </cell>
          <cell r="J538">
            <v>0</v>
          </cell>
          <cell r="K538">
            <v>61878319</v>
          </cell>
          <cell r="M538">
            <v>73042540.219999999</v>
          </cell>
        </row>
        <row r="540">
          <cell r="F540">
            <v>0</v>
          </cell>
          <cell r="J540">
            <v>0</v>
          </cell>
          <cell r="K540">
            <v>0</v>
          </cell>
          <cell r="M540">
            <v>8204400</v>
          </cell>
        </row>
        <row r="541">
          <cell r="F541">
            <v>0</v>
          </cell>
          <cell r="J541">
            <v>0</v>
          </cell>
          <cell r="K541">
            <v>0</v>
          </cell>
          <cell r="M541">
            <v>8204400</v>
          </cell>
        </row>
        <row r="543">
          <cell r="F543">
            <v>0</v>
          </cell>
          <cell r="J543">
            <v>0</v>
          </cell>
          <cell r="K543">
            <v>608841216.62</v>
          </cell>
          <cell r="M543">
            <v>0.21</v>
          </cell>
        </row>
        <row r="544">
          <cell r="F544">
            <v>6000</v>
          </cell>
          <cell r="J544">
            <v>0</v>
          </cell>
          <cell r="K544">
            <v>6000</v>
          </cell>
          <cell r="M544">
            <v>6000</v>
          </cell>
        </row>
        <row r="545">
          <cell r="F545">
            <v>6000</v>
          </cell>
          <cell r="J545">
            <v>0</v>
          </cell>
          <cell r="K545">
            <v>608847216.62</v>
          </cell>
          <cell r="M545">
            <v>6000.21</v>
          </cell>
        </row>
        <row r="547">
          <cell r="F547">
            <v>0</v>
          </cell>
          <cell r="J547">
            <v>0</v>
          </cell>
          <cell r="K547">
            <v>0</v>
          </cell>
          <cell r="M547">
            <v>0</v>
          </cell>
        </row>
        <row r="548">
          <cell r="F548">
            <v>0</v>
          </cell>
          <cell r="J548">
            <v>0</v>
          </cell>
          <cell r="K548">
            <v>0</v>
          </cell>
          <cell r="M548">
            <v>0</v>
          </cell>
        </row>
        <row r="549">
          <cell r="F549">
            <v>0</v>
          </cell>
          <cell r="J549">
            <v>0</v>
          </cell>
          <cell r="K549">
            <v>0</v>
          </cell>
          <cell r="M549">
            <v>847806485.41999996</v>
          </cell>
        </row>
        <row r="550">
          <cell r="F550">
            <v>0</v>
          </cell>
          <cell r="J550">
            <v>0</v>
          </cell>
          <cell r="K550">
            <v>0</v>
          </cell>
          <cell r="M550">
            <v>1129420444.5899999</v>
          </cell>
        </row>
        <row r="551">
          <cell r="F551">
            <v>0</v>
          </cell>
          <cell r="J551">
            <v>0</v>
          </cell>
          <cell r="K551">
            <v>0</v>
          </cell>
          <cell r="M551">
            <v>814007961.49000001</v>
          </cell>
        </row>
        <row r="552">
          <cell r="F552">
            <v>0</v>
          </cell>
          <cell r="J552">
            <v>0</v>
          </cell>
          <cell r="K552">
            <v>0</v>
          </cell>
          <cell r="M552">
            <v>1015137661.35</v>
          </cell>
        </row>
        <row r="553">
          <cell r="F553">
            <v>0</v>
          </cell>
          <cell r="J553">
            <v>0</v>
          </cell>
          <cell r="K553">
            <v>0</v>
          </cell>
          <cell r="M553">
            <v>641120950.61000001</v>
          </cell>
        </row>
        <row r="554">
          <cell r="F554">
            <v>848013244</v>
          </cell>
          <cell r="J554">
            <v>0</v>
          </cell>
          <cell r="K554">
            <v>848013244</v>
          </cell>
          <cell r="M554">
            <v>1013160859.2</v>
          </cell>
        </row>
        <row r="555">
          <cell r="F555">
            <v>0</v>
          </cell>
          <cell r="J555">
            <v>0</v>
          </cell>
          <cell r="K555">
            <v>0</v>
          </cell>
          <cell r="M555">
            <v>756045247.73000002</v>
          </cell>
        </row>
        <row r="556">
          <cell r="F556">
            <v>0</v>
          </cell>
          <cell r="J556">
            <v>0</v>
          </cell>
          <cell r="K556">
            <v>0</v>
          </cell>
          <cell r="M556">
            <v>0</v>
          </cell>
        </row>
        <row r="557">
          <cell r="F557">
            <v>0</v>
          </cell>
          <cell r="J557">
            <v>0</v>
          </cell>
          <cell r="K557">
            <v>0</v>
          </cell>
          <cell r="M557">
            <v>0</v>
          </cell>
        </row>
        <row r="558">
          <cell r="F558">
            <v>0</v>
          </cell>
          <cell r="J558">
            <v>0</v>
          </cell>
          <cell r="K558">
            <v>0</v>
          </cell>
          <cell r="M558">
            <v>0</v>
          </cell>
        </row>
        <row r="559">
          <cell r="F559">
            <v>0</v>
          </cell>
          <cell r="J559">
            <v>0</v>
          </cell>
          <cell r="K559">
            <v>0</v>
          </cell>
          <cell r="M559">
            <v>51666381.909999996</v>
          </cell>
        </row>
        <row r="560">
          <cell r="F560">
            <v>250000000</v>
          </cell>
          <cell r="J560">
            <v>0</v>
          </cell>
          <cell r="K560">
            <v>250000000</v>
          </cell>
          <cell r="M560">
            <v>0</v>
          </cell>
        </row>
        <row r="561">
          <cell r="F561">
            <v>500000000</v>
          </cell>
          <cell r="J561">
            <v>0</v>
          </cell>
          <cell r="K561">
            <v>500000000</v>
          </cell>
          <cell r="M561">
            <v>0</v>
          </cell>
        </row>
        <row r="562">
          <cell r="F562">
            <v>500000000</v>
          </cell>
          <cell r="J562">
            <v>0</v>
          </cell>
          <cell r="K562">
            <v>500000000</v>
          </cell>
          <cell r="M562">
            <v>0</v>
          </cell>
        </row>
        <row r="563">
          <cell r="F563">
            <v>250000000</v>
          </cell>
          <cell r="J563">
            <v>0</v>
          </cell>
          <cell r="K563">
            <v>250000000</v>
          </cell>
          <cell r="M563">
            <v>0</v>
          </cell>
        </row>
        <row r="564">
          <cell r="F564">
            <v>500000000</v>
          </cell>
          <cell r="J564">
            <v>0</v>
          </cell>
          <cell r="K564">
            <v>500000000</v>
          </cell>
          <cell r="M564">
            <v>0</v>
          </cell>
        </row>
        <row r="565">
          <cell r="F565">
            <v>500000000</v>
          </cell>
          <cell r="J565">
            <v>0</v>
          </cell>
          <cell r="K565">
            <v>500000000</v>
          </cell>
          <cell r="M565">
            <v>0</v>
          </cell>
        </row>
        <row r="566">
          <cell r="F566">
            <v>250000000</v>
          </cell>
          <cell r="J566">
            <v>0</v>
          </cell>
          <cell r="K566">
            <v>250000000</v>
          </cell>
          <cell r="M566">
            <v>0</v>
          </cell>
        </row>
        <row r="567">
          <cell r="F567">
            <v>250000000</v>
          </cell>
          <cell r="J567">
            <v>0</v>
          </cell>
          <cell r="K567">
            <v>250000000</v>
          </cell>
          <cell r="M567">
            <v>0</v>
          </cell>
        </row>
        <row r="568">
          <cell r="F568">
            <v>250000000</v>
          </cell>
          <cell r="J568">
            <v>0</v>
          </cell>
          <cell r="K568">
            <v>250000000</v>
          </cell>
          <cell r="M568">
            <v>0</v>
          </cell>
        </row>
        <row r="569">
          <cell r="F569">
            <v>250000000</v>
          </cell>
          <cell r="J569">
            <v>0</v>
          </cell>
          <cell r="K569">
            <v>250000000</v>
          </cell>
          <cell r="M569">
            <v>0</v>
          </cell>
        </row>
        <row r="570">
          <cell r="F570">
            <v>4348013244</v>
          </cell>
          <cell r="J570">
            <v>0</v>
          </cell>
          <cell r="K570">
            <v>4348013244</v>
          </cell>
          <cell r="M570">
            <v>6268365992.2999992</v>
          </cell>
        </row>
        <row r="572">
          <cell r="F572">
            <v>-18646671</v>
          </cell>
          <cell r="J572">
            <v>0</v>
          </cell>
          <cell r="K572">
            <v>-142646319</v>
          </cell>
          <cell r="M572">
            <v>-742649055.12</v>
          </cell>
        </row>
        <row r="573">
          <cell r="F573">
            <v>-18646671</v>
          </cell>
          <cell r="J573">
            <v>0</v>
          </cell>
          <cell r="K573">
            <v>-142646319</v>
          </cell>
          <cell r="M573">
            <v>-742649055.12</v>
          </cell>
        </row>
        <row r="575">
          <cell r="F575">
            <v>0</v>
          </cell>
          <cell r="J575">
            <v>0</v>
          </cell>
          <cell r="K575">
            <v>0</v>
          </cell>
          <cell r="M575">
            <v>0</v>
          </cell>
        </row>
        <row r="576">
          <cell r="F576">
            <v>0</v>
          </cell>
          <cell r="J576">
            <v>0</v>
          </cell>
          <cell r="K576">
            <v>0</v>
          </cell>
          <cell r="M576">
            <v>0</v>
          </cell>
        </row>
        <row r="577">
          <cell r="F577">
            <v>0</v>
          </cell>
          <cell r="J577">
            <v>0</v>
          </cell>
          <cell r="K577">
            <v>0</v>
          </cell>
          <cell r="M577">
            <v>0</v>
          </cell>
        </row>
        <row r="578">
          <cell r="F578">
            <v>0</v>
          </cell>
          <cell r="J578">
            <v>0</v>
          </cell>
          <cell r="K578">
            <v>0</v>
          </cell>
          <cell r="M578">
            <v>0</v>
          </cell>
        </row>
        <row r="579">
          <cell r="F579">
            <v>0</v>
          </cell>
          <cell r="J579">
            <v>0</v>
          </cell>
          <cell r="K579">
            <v>0</v>
          </cell>
          <cell r="M579">
            <v>0</v>
          </cell>
        </row>
        <row r="580">
          <cell r="F580">
            <v>0</v>
          </cell>
          <cell r="J580">
            <v>0</v>
          </cell>
          <cell r="K580">
            <v>0</v>
          </cell>
          <cell r="M580">
            <v>0</v>
          </cell>
        </row>
        <row r="581">
          <cell r="F581">
            <v>0</v>
          </cell>
          <cell r="J581">
            <v>0</v>
          </cell>
          <cell r="K581">
            <v>0</v>
          </cell>
          <cell r="M581">
            <v>0</v>
          </cell>
        </row>
        <row r="582">
          <cell r="F582">
            <v>0</v>
          </cell>
          <cell r="J582">
            <v>0</v>
          </cell>
          <cell r="K582">
            <v>0</v>
          </cell>
          <cell r="M582">
            <v>0</v>
          </cell>
        </row>
        <row r="583">
          <cell r="F583">
            <v>0</v>
          </cell>
          <cell r="J583">
            <v>0</v>
          </cell>
          <cell r="K583">
            <v>0</v>
          </cell>
          <cell r="M583">
            <v>0</v>
          </cell>
        </row>
        <row r="584">
          <cell r="F584">
            <v>0</v>
          </cell>
          <cell r="J584">
            <v>0</v>
          </cell>
          <cell r="K584">
            <v>0</v>
          </cell>
          <cell r="M584">
            <v>0</v>
          </cell>
        </row>
        <row r="585">
          <cell r="F585">
            <v>0</v>
          </cell>
          <cell r="J585">
            <v>0</v>
          </cell>
          <cell r="K585">
            <v>0</v>
          </cell>
          <cell r="M585">
            <v>0</v>
          </cell>
        </row>
        <row r="586">
          <cell r="F586">
            <v>0</v>
          </cell>
          <cell r="J586">
            <v>0</v>
          </cell>
          <cell r="K586">
            <v>0</v>
          </cell>
          <cell r="M586">
            <v>0</v>
          </cell>
        </row>
        <row r="587">
          <cell r="F587">
            <v>0</v>
          </cell>
          <cell r="J587">
            <v>0</v>
          </cell>
          <cell r="K587">
            <v>0</v>
          </cell>
          <cell r="M587">
            <v>0</v>
          </cell>
        </row>
        <row r="588">
          <cell r="F588">
            <v>0</v>
          </cell>
          <cell r="J588">
            <v>0</v>
          </cell>
          <cell r="K588">
            <v>0</v>
          </cell>
          <cell r="M588">
            <v>-7453261</v>
          </cell>
        </row>
        <row r="589">
          <cell r="F589">
            <v>0</v>
          </cell>
          <cell r="J589">
            <v>0</v>
          </cell>
          <cell r="K589">
            <v>0</v>
          </cell>
          <cell r="M589">
            <v>-3362883.6</v>
          </cell>
        </row>
        <row r="590">
          <cell r="F590">
            <v>-6137594</v>
          </cell>
          <cell r="J590">
            <v>0</v>
          </cell>
          <cell r="K590">
            <v>-6137594</v>
          </cell>
          <cell r="M590">
            <v>-6140534.4000000004</v>
          </cell>
        </row>
        <row r="591">
          <cell r="F591">
            <v>-4774696</v>
          </cell>
          <cell r="J591">
            <v>0</v>
          </cell>
          <cell r="K591">
            <v>-4774696</v>
          </cell>
          <cell r="M591">
            <v>-4788346</v>
          </cell>
        </row>
        <row r="592">
          <cell r="F592">
            <v>-6599830</v>
          </cell>
          <cell r="J592">
            <v>0</v>
          </cell>
          <cell r="K592">
            <v>-6599830</v>
          </cell>
          <cell r="M592">
            <v>-6627076</v>
          </cell>
        </row>
        <row r="593">
          <cell r="F593">
            <v>-4036022</v>
          </cell>
          <cell r="J593">
            <v>0</v>
          </cell>
          <cell r="K593">
            <v>-4036022</v>
          </cell>
          <cell r="M593">
            <v>-4050286</v>
          </cell>
        </row>
        <row r="594">
          <cell r="F594">
            <v>-9427799</v>
          </cell>
          <cell r="J594">
            <v>0</v>
          </cell>
          <cell r="K594">
            <v>-9427799</v>
          </cell>
          <cell r="M594">
            <v>-9457804</v>
          </cell>
        </row>
        <row r="595">
          <cell r="F595">
            <v>-4150739</v>
          </cell>
          <cell r="J595">
            <v>0</v>
          </cell>
          <cell r="K595">
            <v>-4150739</v>
          </cell>
          <cell r="M595">
            <v>-4170857</v>
          </cell>
        </row>
        <row r="596">
          <cell r="F596">
            <v>-9199428</v>
          </cell>
          <cell r="J596">
            <v>0</v>
          </cell>
          <cell r="K596">
            <v>-9199428</v>
          </cell>
          <cell r="M596">
            <v>-9250075</v>
          </cell>
        </row>
        <row r="597">
          <cell r="F597">
            <v>-3982795</v>
          </cell>
          <cell r="J597">
            <v>0</v>
          </cell>
          <cell r="K597">
            <v>-3982795</v>
          </cell>
          <cell r="M597">
            <v>-4003135.1</v>
          </cell>
        </row>
        <row r="598">
          <cell r="F598">
            <v>-9171950</v>
          </cell>
          <cell r="J598">
            <v>0</v>
          </cell>
          <cell r="K598">
            <v>-9171950</v>
          </cell>
          <cell r="M598">
            <v>-9289252.5</v>
          </cell>
        </row>
        <row r="599">
          <cell r="F599">
            <v>-4397466</v>
          </cell>
          <cell r="J599">
            <v>0</v>
          </cell>
          <cell r="K599">
            <v>-4397466</v>
          </cell>
          <cell r="M599">
            <v>-4449029.62</v>
          </cell>
        </row>
        <row r="600">
          <cell r="F600">
            <v>-61878319</v>
          </cell>
          <cell r="J600">
            <v>0</v>
          </cell>
          <cell r="K600">
            <v>-61878319</v>
          </cell>
          <cell r="M600">
            <v>-73042540.219999999</v>
          </cell>
        </row>
        <row r="602">
          <cell r="F602">
            <v>-23799277</v>
          </cell>
          <cell r="J602">
            <v>0</v>
          </cell>
          <cell r="K602">
            <v>-23799277</v>
          </cell>
          <cell r="M602">
            <v>-29543592.010000002</v>
          </cell>
        </row>
        <row r="603">
          <cell r="F603">
            <v>233626</v>
          </cell>
          <cell r="J603">
            <v>0</v>
          </cell>
          <cell r="K603">
            <v>233626</v>
          </cell>
          <cell r="M603">
            <v>10425929.640000001</v>
          </cell>
        </row>
        <row r="604">
          <cell r="F604">
            <v>-3798166</v>
          </cell>
          <cell r="J604">
            <v>0</v>
          </cell>
          <cell r="K604">
            <v>-3798166</v>
          </cell>
          <cell r="M604">
            <v>-3145365.04</v>
          </cell>
        </row>
        <row r="605">
          <cell r="F605">
            <v>-29926</v>
          </cell>
          <cell r="J605">
            <v>0</v>
          </cell>
          <cell r="K605">
            <v>-29926</v>
          </cell>
          <cell r="M605">
            <v>0</v>
          </cell>
        </row>
        <row r="606">
          <cell r="F606">
            <v>-10637916</v>
          </cell>
          <cell r="J606">
            <v>0</v>
          </cell>
          <cell r="K606">
            <v>-10637916</v>
          </cell>
          <cell r="M606">
            <v>-4185287</v>
          </cell>
        </row>
        <row r="607">
          <cell r="F607">
            <v>-118333796</v>
          </cell>
          <cell r="J607">
            <v>0</v>
          </cell>
          <cell r="K607">
            <v>-118333796</v>
          </cell>
          <cell r="M607">
            <v>-66432498.200000003</v>
          </cell>
        </row>
        <row r="608">
          <cell r="F608">
            <v>-11905</v>
          </cell>
          <cell r="J608">
            <v>0</v>
          </cell>
          <cell r="K608">
            <v>-11905</v>
          </cell>
          <cell r="M608">
            <v>-64504.39</v>
          </cell>
        </row>
        <row r="609">
          <cell r="F609">
            <v>-69352</v>
          </cell>
          <cell r="J609">
            <v>0</v>
          </cell>
          <cell r="K609">
            <v>-69352</v>
          </cell>
          <cell r="M609">
            <v>-6982.21</v>
          </cell>
        </row>
        <row r="610">
          <cell r="F610">
            <v>-93556908</v>
          </cell>
          <cell r="J610">
            <v>0</v>
          </cell>
          <cell r="K610">
            <v>-93556814</v>
          </cell>
          <cell r="M610">
            <v>-89893578.680000007</v>
          </cell>
        </row>
        <row r="611">
          <cell r="F611">
            <v>-1042387</v>
          </cell>
          <cell r="J611">
            <v>0</v>
          </cell>
          <cell r="K611">
            <v>-1039176</v>
          </cell>
          <cell r="M611">
            <v>-1183758</v>
          </cell>
        </row>
        <row r="612">
          <cell r="F612">
            <v>-2115414</v>
          </cell>
          <cell r="J612">
            <v>0</v>
          </cell>
          <cell r="K612">
            <v>-2050947.96</v>
          </cell>
          <cell r="M612">
            <v>-5529523.2699999996</v>
          </cell>
        </row>
        <row r="613">
          <cell r="F613">
            <v>-90777447</v>
          </cell>
          <cell r="J613">
            <v>0</v>
          </cell>
          <cell r="K613">
            <v>-91113944</v>
          </cell>
          <cell r="M613">
            <v>-121763825.17</v>
          </cell>
        </row>
        <row r="614">
          <cell r="F614">
            <v>-123046</v>
          </cell>
          <cell r="J614">
            <v>0</v>
          </cell>
          <cell r="K614">
            <v>-123046</v>
          </cell>
          <cell r="M614">
            <v>-127955.67</v>
          </cell>
        </row>
        <row r="615">
          <cell r="F615">
            <v>0</v>
          </cell>
          <cell r="J615">
            <v>0</v>
          </cell>
          <cell r="K615">
            <v>0</v>
          </cell>
          <cell r="M615">
            <v>6.78</v>
          </cell>
        </row>
        <row r="616">
          <cell r="F616">
            <v>0</v>
          </cell>
          <cell r="J616">
            <v>0</v>
          </cell>
          <cell r="K616">
            <v>0</v>
          </cell>
          <cell r="M616">
            <v>-1.81</v>
          </cell>
        </row>
        <row r="617">
          <cell r="F617">
            <v>0</v>
          </cell>
          <cell r="J617">
            <v>0</v>
          </cell>
          <cell r="K617">
            <v>0</v>
          </cell>
          <cell r="M617">
            <v>0.01</v>
          </cell>
        </row>
        <row r="618">
          <cell r="F618">
            <v>0</v>
          </cell>
          <cell r="J618">
            <v>0</v>
          </cell>
          <cell r="K618">
            <v>0</v>
          </cell>
          <cell r="M618">
            <v>-10.17</v>
          </cell>
        </row>
        <row r="619">
          <cell r="F619">
            <v>0</v>
          </cell>
          <cell r="J619">
            <v>0</v>
          </cell>
          <cell r="K619">
            <v>0</v>
          </cell>
          <cell r="M619">
            <v>0.01</v>
          </cell>
        </row>
        <row r="620">
          <cell r="F620">
            <v>0</v>
          </cell>
          <cell r="J620">
            <v>0</v>
          </cell>
          <cell r="K620">
            <v>0</v>
          </cell>
          <cell r="M620">
            <v>-0.02</v>
          </cell>
        </row>
        <row r="621">
          <cell r="F621">
            <v>-63621919</v>
          </cell>
          <cell r="J621">
            <v>0</v>
          </cell>
          <cell r="K621">
            <v>-63621919</v>
          </cell>
          <cell r="M621">
            <v>-46348277.039999999</v>
          </cell>
        </row>
        <row r="622">
          <cell r="F622">
            <v>83477703</v>
          </cell>
          <cell r="J622">
            <v>0</v>
          </cell>
          <cell r="K622">
            <v>83476872.480000004</v>
          </cell>
          <cell r="M622">
            <v>-47207472.530000001</v>
          </cell>
        </row>
        <row r="623">
          <cell r="F623">
            <v>-138432978</v>
          </cell>
          <cell r="J623">
            <v>0</v>
          </cell>
          <cell r="K623">
            <v>-138432978</v>
          </cell>
          <cell r="M623">
            <v>-135458811.74000001</v>
          </cell>
        </row>
        <row r="624">
          <cell r="F624">
            <v>-14642409</v>
          </cell>
          <cell r="J624">
            <v>0</v>
          </cell>
          <cell r="K624">
            <v>-14642409</v>
          </cell>
          <cell r="M624">
            <v>-8388710.3800000008</v>
          </cell>
        </row>
        <row r="625">
          <cell r="F625">
            <v>-2695856</v>
          </cell>
          <cell r="J625">
            <v>0</v>
          </cell>
          <cell r="K625">
            <v>-2695856</v>
          </cell>
          <cell r="M625">
            <v>-7205078.7999999998</v>
          </cell>
        </row>
        <row r="626">
          <cell r="F626">
            <v>-5045510</v>
          </cell>
          <cell r="J626">
            <v>0</v>
          </cell>
          <cell r="K626">
            <v>-5045510</v>
          </cell>
          <cell r="M626">
            <v>-677.96</v>
          </cell>
        </row>
        <row r="627">
          <cell r="F627">
            <v>-530552</v>
          </cell>
          <cell r="J627">
            <v>0</v>
          </cell>
          <cell r="K627">
            <v>-530552</v>
          </cell>
          <cell r="M627">
            <v>-2876674.57</v>
          </cell>
        </row>
        <row r="628">
          <cell r="F628">
            <v>-2806964</v>
          </cell>
          <cell r="J628">
            <v>0</v>
          </cell>
          <cell r="K628">
            <v>-2806964</v>
          </cell>
          <cell r="M628">
            <v>-1957630</v>
          </cell>
        </row>
        <row r="629">
          <cell r="F629">
            <v>-828150</v>
          </cell>
          <cell r="J629">
            <v>0</v>
          </cell>
          <cell r="K629">
            <v>-828150</v>
          </cell>
          <cell r="M629">
            <v>-684750</v>
          </cell>
        </row>
        <row r="630">
          <cell r="F630">
            <v>-8985</v>
          </cell>
          <cell r="J630">
            <v>0</v>
          </cell>
          <cell r="K630">
            <v>-8985</v>
          </cell>
          <cell r="M630">
            <v>-35</v>
          </cell>
        </row>
        <row r="631">
          <cell r="F631">
            <v>-238480</v>
          </cell>
          <cell r="J631">
            <v>0</v>
          </cell>
          <cell r="K631">
            <v>-238480</v>
          </cell>
          <cell r="M631">
            <v>-250655</v>
          </cell>
        </row>
        <row r="632">
          <cell r="F632">
            <v>-69300</v>
          </cell>
          <cell r="J632">
            <v>0</v>
          </cell>
          <cell r="K632">
            <v>-69300</v>
          </cell>
          <cell r="M632">
            <v>-56695</v>
          </cell>
        </row>
        <row r="633">
          <cell r="F633">
            <v>-26970</v>
          </cell>
          <cell r="J633">
            <v>0</v>
          </cell>
          <cell r="K633">
            <v>-26970</v>
          </cell>
          <cell r="M633">
            <v>-211123.91</v>
          </cell>
        </row>
        <row r="634">
          <cell r="F634">
            <v>0</v>
          </cell>
          <cell r="J634">
            <v>0</v>
          </cell>
          <cell r="K634">
            <v>0</v>
          </cell>
          <cell r="M634">
            <v>0</v>
          </cell>
        </row>
        <row r="635">
          <cell r="F635">
            <v>-23372211</v>
          </cell>
          <cell r="J635">
            <v>0</v>
          </cell>
          <cell r="K635">
            <v>-23372211</v>
          </cell>
          <cell r="M635">
            <v>-23072101.48</v>
          </cell>
        </row>
        <row r="636">
          <cell r="F636">
            <v>-9120976</v>
          </cell>
          <cell r="J636">
            <v>0</v>
          </cell>
          <cell r="K636">
            <v>-9120976</v>
          </cell>
          <cell r="M636">
            <v>-9901133.4499999993</v>
          </cell>
        </row>
        <row r="637">
          <cell r="F637">
            <v>0</v>
          </cell>
          <cell r="J637">
            <v>0</v>
          </cell>
          <cell r="K637">
            <v>0</v>
          </cell>
          <cell r="M637">
            <v>0</v>
          </cell>
        </row>
        <row r="638">
          <cell r="F638">
            <v>-16326364</v>
          </cell>
          <cell r="J638">
            <v>0</v>
          </cell>
          <cell r="K638">
            <v>-16326364</v>
          </cell>
          <cell r="M638">
            <v>-19890180.149999999</v>
          </cell>
        </row>
        <row r="639">
          <cell r="F639">
            <v>412765</v>
          </cell>
          <cell r="J639">
            <v>0</v>
          </cell>
          <cell r="K639">
            <v>412765</v>
          </cell>
          <cell r="M639">
            <v>-297.52</v>
          </cell>
        </row>
        <row r="640">
          <cell r="F640">
            <v>0</v>
          </cell>
          <cell r="J640">
            <v>0</v>
          </cell>
          <cell r="K640">
            <v>0</v>
          </cell>
          <cell r="M640">
            <v>0</v>
          </cell>
        </row>
        <row r="641">
          <cell r="F641">
            <v>6852</v>
          </cell>
          <cell r="J641">
            <v>0</v>
          </cell>
          <cell r="K641">
            <v>6852</v>
          </cell>
          <cell r="M641">
            <v>0</v>
          </cell>
        </row>
        <row r="642">
          <cell r="F642">
            <v>0</v>
          </cell>
          <cell r="J642">
            <v>0</v>
          </cell>
          <cell r="K642">
            <v>0</v>
          </cell>
          <cell r="M642">
            <v>0</v>
          </cell>
        </row>
        <row r="643">
          <cell r="F643">
            <v>0</v>
          </cell>
          <cell r="J643">
            <v>0</v>
          </cell>
          <cell r="K643">
            <v>0</v>
          </cell>
          <cell r="M643">
            <v>-0.45</v>
          </cell>
        </row>
        <row r="644">
          <cell r="F644">
            <v>0</v>
          </cell>
          <cell r="J644">
            <v>0</v>
          </cell>
          <cell r="K644">
            <v>0</v>
          </cell>
          <cell r="M644">
            <v>199168.51</v>
          </cell>
        </row>
        <row r="645">
          <cell r="F645">
            <v>0</v>
          </cell>
          <cell r="J645">
            <v>0</v>
          </cell>
          <cell r="K645">
            <v>0</v>
          </cell>
          <cell r="M645">
            <v>-264.64</v>
          </cell>
        </row>
        <row r="646">
          <cell r="F646">
            <v>0</v>
          </cell>
          <cell r="J646">
            <v>0</v>
          </cell>
          <cell r="K646">
            <v>0</v>
          </cell>
          <cell r="M646">
            <v>-258346.18</v>
          </cell>
        </row>
        <row r="647">
          <cell r="F647">
            <v>0</v>
          </cell>
          <cell r="J647">
            <v>0</v>
          </cell>
          <cell r="K647">
            <v>0</v>
          </cell>
          <cell r="M647">
            <v>6587.47</v>
          </cell>
        </row>
        <row r="648">
          <cell r="F648">
            <v>-1432238</v>
          </cell>
          <cell r="J648">
            <v>0</v>
          </cell>
          <cell r="K648">
            <v>-1432238</v>
          </cell>
          <cell r="M648">
            <v>-657685.13</v>
          </cell>
        </row>
        <row r="649">
          <cell r="F649">
            <v>-7658065</v>
          </cell>
          <cell r="J649">
            <v>0</v>
          </cell>
          <cell r="K649">
            <v>-7658065</v>
          </cell>
          <cell r="M649">
            <v>-7338853.9400000004</v>
          </cell>
        </row>
        <row r="650">
          <cell r="F650">
            <v>-62427</v>
          </cell>
          <cell r="J650">
            <v>0</v>
          </cell>
          <cell r="K650">
            <v>-62427</v>
          </cell>
          <cell r="M650">
            <v>-1637526.63</v>
          </cell>
        </row>
        <row r="651">
          <cell r="F651">
            <v>0</v>
          </cell>
          <cell r="J651">
            <v>0</v>
          </cell>
          <cell r="K651">
            <v>0</v>
          </cell>
          <cell r="M651">
            <v>0</v>
          </cell>
        </row>
        <row r="652">
          <cell r="F652">
            <v>-6613620</v>
          </cell>
          <cell r="J652">
            <v>0</v>
          </cell>
          <cell r="K652">
            <v>-6613620</v>
          </cell>
          <cell r="M652">
            <v>-4128847</v>
          </cell>
        </row>
        <row r="653">
          <cell r="F653">
            <v>0</v>
          </cell>
          <cell r="J653">
            <v>0</v>
          </cell>
          <cell r="K653">
            <v>0</v>
          </cell>
          <cell r="M653">
            <v>0.01</v>
          </cell>
        </row>
        <row r="654">
          <cell r="F654">
            <v>-1955631</v>
          </cell>
          <cell r="J654">
            <v>0</v>
          </cell>
          <cell r="K654">
            <v>-1955631</v>
          </cell>
          <cell r="M654">
            <v>-3880236.42</v>
          </cell>
        </row>
        <row r="655">
          <cell r="F655">
            <v>0</v>
          </cell>
          <cell r="J655">
            <v>0</v>
          </cell>
          <cell r="K655">
            <v>0</v>
          </cell>
          <cell r="M655">
            <v>0.03</v>
          </cell>
        </row>
        <row r="656">
          <cell r="F656">
            <v>0</v>
          </cell>
          <cell r="J656">
            <v>0</v>
          </cell>
          <cell r="K656">
            <v>0</v>
          </cell>
          <cell r="M656">
            <v>0.02</v>
          </cell>
        </row>
        <row r="657">
          <cell r="F657">
            <v>-40695199</v>
          </cell>
          <cell r="J657">
            <v>0</v>
          </cell>
          <cell r="K657">
            <v>-40695199</v>
          </cell>
          <cell r="M657">
            <v>-28298503.23</v>
          </cell>
        </row>
        <row r="658">
          <cell r="F658">
            <v>-21004429</v>
          </cell>
          <cell r="J658">
            <v>0</v>
          </cell>
          <cell r="K658">
            <v>-21004429</v>
          </cell>
          <cell r="M658">
            <v>-5067621.49</v>
          </cell>
        </row>
        <row r="659">
          <cell r="F659">
            <v>0</v>
          </cell>
          <cell r="J659">
            <v>0</v>
          </cell>
          <cell r="K659">
            <v>0</v>
          </cell>
          <cell r="M659">
            <v>-0.02</v>
          </cell>
        </row>
        <row r="660">
          <cell r="F660">
            <v>0</v>
          </cell>
          <cell r="J660">
            <v>0</v>
          </cell>
          <cell r="K660">
            <v>0</v>
          </cell>
          <cell r="M660">
            <v>0</v>
          </cell>
        </row>
        <row r="661">
          <cell r="F661">
            <v>0</v>
          </cell>
          <cell r="J661">
            <v>0</v>
          </cell>
          <cell r="K661">
            <v>0</v>
          </cell>
          <cell r="M661">
            <v>0</v>
          </cell>
        </row>
        <row r="662">
          <cell r="F662">
            <v>0</v>
          </cell>
          <cell r="J662">
            <v>0</v>
          </cell>
          <cell r="K662">
            <v>0</v>
          </cell>
          <cell r="M662">
            <v>-422411.05</v>
          </cell>
        </row>
        <row r="663">
          <cell r="F663">
            <v>0</v>
          </cell>
          <cell r="J663">
            <v>0</v>
          </cell>
          <cell r="K663">
            <v>0</v>
          </cell>
          <cell r="M663">
            <v>-436460.74</v>
          </cell>
        </row>
        <row r="664">
          <cell r="F664">
            <v>0</v>
          </cell>
          <cell r="J664">
            <v>0</v>
          </cell>
          <cell r="K664">
            <v>0</v>
          </cell>
          <cell r="M664">
            <v>0</v>
          </cell>
        </row>
        <row r="665">
          <cell r="F665">
            <v>0</v>
          </cell>
          <cell r="J665">
            <v>0</v>
          </cell>
          <cell r="K665">
            <v>0</v>
          </cell>
          <cell r="M665">
            <v>0</v>
          </cell>
        </row>
        <row r="666">
          <cell r="F666">
            <v>0</v>
          </cell>
          <cell r="J666">
            <v>0</v>
          </cell>
          <cell r="K666">
            <v>0</v>
          </cell>
          <cell r="M666">
            <v>0</v>
          </cell>
        </row>
        <row r="667">
          <cell r="F667">
            <v>0</v>
          </cell>
          <cell r="J667">
            <v>0</v>
          </cell>
          <cell r="K667">
            <v>0</v>
          </cell>
          <cell r="M667">
            <v>0</v>
          </cell>
        </row>
        <row r="668">
          <cell r="F668">
            <v>0</v>
          </cell>
          <cell r="J668">
            <v>0</v>
          </cell>
          <cell r="K668">
            <v>0</v>
          </cell>
          <cell r="M668">
            <v>0</v>
          </cell>
        </row>
        <row r="669">
          <cell r="F669">
            <v>0</v>
          </cell>
          <cell r="J669">
            <v>0</v>
          </cell>
          <cell r="K669">
            <v>0</v>
          </cell>
          <cell r="M669">
            <v>0</v>
          </cell>
        </row>
        <row r="670">
          <cell r="F670">
            <v>0</v>
          </cell>
          <cell r="J670">
            <v>0</v>
          </cell>
          <cell r="K670">
            <v>0</v>
          </cell>
          <cell r="M670">
            <v>0</v>
          </cell>
        </row>
        <row r="671">
          <cell r="F671">
            <v>0</v>
          </cell>
          <cell r="J671">
            <v>0</v>
          </cell>
          <cell r="K671">
            <v>0</v>
          </cell>
          <cell r="M671">
            <v>0</v>
          </cell>
        </row>
        <row r="672">
          <cell r="F672">
            <v>2581402</v>
          </cell>
          <cell r="J672">
            <v>0</v>
          </cell>
          <cell r="K672">
            <v>2581402</v>
          </cell>
          <cell r="M672">
            <v>1947798.16</v>
          </cell>
        </row>
        <row r="673">
          <cell r="F673">
            <v>3495787</v>
          </cell>
          <cell r="J673">
            <v>0</v>
          </cell>
          <cell r="K673">
            <v>3495787</v>
          </cell>
          <cell r="M673">
            <v>4215388.43</v>
          </cell>
        </row>
        <row r="674">
          <cell r="F674">
            <v>-7812</v>
          </cell>
          <cell r="J674">
            <v>0</v>
          </cell>
          <cell r="K674">
            <v>-7812</v>
          </cell>
          <cell r="M674">
            <v>0</v>
          </cell>
        </row>
        <row r="675">
          <cell r="F675">
            <v>1694324</v>
          </cell>
          <cell r="J675">
            <v>0</v>
          </cell>
          <cell r="K675">
            <v>1694324</v>
          </cell>
          <cell r="M675">
            <v>1494077.12</v>
          </cell>
        </row>
        <row r="676">
          <cell r="F676">
            <v>805923</v>
          </cell>
          <cell r="J676">
            <v>0</v>
          </cell>
          <cell r="K676">
            <v>805923</v>
          </cell>
          <cell r="M676">
            <v>799556.18</v>
          </cell>
        </row>
        <row r="677">
          <cell r="F677">
            <v>-539719</v>
          </cell>
          <cell r="J677">
            <v>0</v>
          </cell>
          <cell r="K677">
            <v>-539719</v>
          </cell>
          <cell r="M677">
            <v>-539719</v>
          </cell>
        </row>
        <row r="678">
          <cell r="F678">
            <v>-3307206</v>
          </cell>
          <cell r="J678">
            <v>0</v>
          </cell>
          <cell r="K678">
            <v>-3307206</v>
          </cell>
          <cell r="M678">
            <v>-3331976.75</v>
          </cell>
        </row>
        <row r="679">
          <cell r="F679">
            <v>0</v>
          </cell>
          <cell r="J679">
            <v>0</v>
          </cell>
          <cell r="K679">
            <v>0</v>
          </cell>
          <cell r="M679">
            <v>0</v>
          </cell>
        </row>
        <row r="680">
          <cell r="F680">
            <v>6165</v>
          </cell>
          <cell r="J680">
            <v>0</v>
          </cell>
          <cell r="K680">
            <v>6165</v>
          </cell>
          <cell r="M680">
            <v>7076.13</v>
          </cell>
        </row>
        <row r="681">
          <cell r="F681">
            <v>0</v>
          </cell>
          <cell r="J681">
            <v>0</v>
          </cell>
          <cell r="K681">
            <v>0</v>
          </cell>
          <cell r="M681">
            <v>-0.05</v>
          </cell>
        </row>
        <row r="682">
          <cell r="F682">
            <v>0</v>
          </cell>
          <cell r="J682">
            <v>0</v>
          </cell>
          <cell r="K682">
            <v>0</v>
          </cell>
          <cell r="M682">
            <v>0</v>
          </cell>
        </row>
        <row r="683">
          <cell r="F683">
            <v>0</v>
          </cell>
          <cell r="J683">
            <v>0</v>
          </cell>
          <cell r="K683">
            <v>0</v>
          </cell>
          <cell r="M683">
            <v>-63601.93</v>
          </cell>
        </row>
        <row r="684">
          <cell r="F684">
            <v>-140870</v>
          </cell>
          <cell r="J684">
            <v>0</v>
          </cell>
          <cell r="K684">
            <v>-140870</v>
          </cell>
          <cell r="M684">
            <v>-97593.4</v>
          </cell>
        </row>
        <row r="685">
          <cell r="F685">
            <v>0</v>
          </cell>
          <cell r="J685">
            <v>0</v>
          </cell>
          <cell r="K685">
            <v>0</v>
          </cell>
          <cell r="M685">
            <v>0</v>
          </cell>
        </row>
        <row r="686">
          <cell r="F686">
            <v>590934</v>
          </cell>
          <cell r="J686">
            <v>0</v>
          </cell>
          <cell r="K686">
            <v>590934</v>
          </cell>
          <cell r="M686">
            <v>590934</v>
          </cell>
        </row>
        <row r="687">
          <cell r="F687">
            <v>0</v>
          </cell>
          <cell r="J687">
            <v>0</v>
          </cell>
          <cell r="K687">
            <v>0</v>
          </cell>
          <cell r="M687">
            <v>0</v>
          </cell>
        </row>
        <row r="688">
          <cell r="F688">
            <v>-2226784</v>
          </cell>
          <cell r="J688">
            <v>0</v>
          </cell>
          <cell r="K688">
            <v>-2226784</v>
          </cell>
          <cell r="M688">
            <v>0</v>
          </cell>
        </row>
        <row r="689">
          <cell r="F689">
            <v>-582260</v>
          </cell>
          <cell r="J689">
            <v>0</v>
          </cell>
          <cell r="K689">
            <v>-582260</v>
          </cell>
          <cell r="M689">
            <v>0</v>
          </cell>
        </row>
        <row r="690">
          <cell r="F690">
            <v>-802097</v>
          </cell>
          <cell r="J690">
            <v>0</v>
          </cell>
          <cell r="K690">
            <v>-802097</v>
          </cell>
          <cell r="M690">
            <v>0</v>
          </cell>
        </row>
        <row r="691">
          <cell r="F691">
            <v>-40549</v>
          </cell>
          <cell r="J691">
            <v>0</v>
          </cell>
          <cell r="K691">
            <v>-40549</v>
          </cell>
          <cell r="M691">
            <v>0</v>
          </cell>
        </row>
        <row r="692">
          <cell r="F692">
            <v>-1224854</v>
          </cell>
          <cell r="J692">
            <v>0</v>
          </cell>
          <cell r="K692">
            <v>-1224854</v>
          </cell>
          <cell r="M692">
            <v>0</v>
          </cell>
        </row>
        <row r="693">
          <cell r="F693">
            <v>-184239938</v>
          </cell>
          <cell r="J693">
            <v>0</v>
          </cell>
          <cell r="K693">
            <v>-184239938</v>
          </cell>
          <cell r="M693">
            <v>0</v>
          </cell>
        </row>
        <row r="694">
          <cell r="F694">
            <v>-1101651</v>
          </cell>
          <cell r="J694">
            <v>0</v>
          </cell>
          <cell r="K694">
            <v>-1101651</v>
          </cell>
          <cell r="M694">
            <v>0</v>
          </cell>
        </row>
        <row r="695">
          <cell r="F695">
            <v>-15407368</v>
          </cell>
          <cell r="J695">
            <v>0</v>
          </cell>
          <cell r="K695">
            <v>-15407368</v>
          </cell>
          <cell r="M695">
            <v>0</v>
          </cell>
        </row>
        <row r="696">
          <cell r="F696">
            <v>-785021</v>
          </cell>
          <cell r="J696">
            <v>0</v>
          </cell>
          <cell r="K696">
            <v>-900239.5</v>
          </cell>
          <cell r="M696">
            <v>-785021.18</v>
          </cell>
        </row>
        <row r="697">
          <cell r="F697">
            <v>-5115000</v>
          </cell>
          <cell r="J697">
            <v>0</v>
          </cell>
          <cell r="K697">
            <v>-5403191.4400000004</v>
          </cell>
          <cell r="M697">
            <v>-5167456.6900000004</v>
          </cell>
        </row>
        <row r="698">
          <cell r="F698">
            <v>-154128323</v>
          </cell>
          <cell r="J698">
            <v>0</v>
          </cell>
          <cell r="K698">
            <v>-154128323</v>
          </cell>
          <cell r="M698">
            <v>0</v>
          </cell>
        </row>
        <row r="699">
          <cell r="F699">
            <v>0</v>
          </cell>
          <cell r="J699">
            <v>0</v>
          </cell>
          <cell r="K699">
            <v>0</v>
          </cell>
          <cell r="M699">
            <v>0</v>
          </cell>
        </row>
        <row r="700">
          <cell r="F700">
            <v>0</v>
          </cell>
          <cell r="J700">
            <v>0</v>
          </cell>
          <cell r="K700">
            <v>0</v>
          </cell>
          <cell r="M700">
            <v>0</v>
          </cell>
        </row>
        <row r="701">
          <cell r="F701">
            <v>-977828744</v>
          </cell>
          <cell r="J701">
            <v>0</v>
          </cell>
          <cell r="K701">
            <v>-978501710.42000008</v>
          </cell>
          <cell r="M701">
            <v>-667812789.59000015</v>
          </cell>
        </row>
        <row r="703">
          <cell r="F703">
            <v>-350979198</v>
          </cell>
          <cell r="J703">
            <v>0</v>
          </cell>
          <cell r="K703">
            <v>-350979198</v>
          </cell>
          <cell r="M703">
            <v>-290465854.19999999</v>
          </cell>
        </row>
        <row r="704">
          <cell r="F704">
            <v>-123000458</v>
          </cell>
          <cell r="J704">
            <v>0</v>
          </cell>
          <cell r="K704">
            <v>-123000458</v>
          </cell>
          <cell r="M704">
            <v>-123000458.08</v>
          </cell>
        </row>
        <row r="705">
          <cell r="F705">
            <v>-461101632</v>
          </cell>
          <cell r="J705">
            <v>0</v>
          </cell>
          <cell r="K705">
            <v>-461101632</v>
          </cell>
          <cell r="M705">
            <v>-443918787.25999999</v>
          </cell>
        </row>
        <row r="706">
          <cell r="F706">
            <v>-61200</v>
          </cell>
          <cell r="J706">
            <v>0</v>
          </cell>
          <cell r="K706">
            <v>-61200</v>
          </cell>
          <cell r="M706">
            <v>-61200</v>
          </cell>
        </row>
        <row r="707">
          <cell r="F707">
            <v>-2207339978</v>
          </cell>
          <cell r="J707">
            <v>0</v>
          </cell>
          <cell r="K707">
            <v>-2207339978</v>
          </cell>
          <cell r="M707">
            <v>-1769080394.05</v>
          </cell>
        </row>
        <row r="708">
          <cell r="F708">
            <v>-3832770</v>
          </cell>
          <cell r="J708">
            <v>0</v>
          </cell>
          <cell r="K708">
            <v>-3832770</v>
          </cell>
          <cell r="M708">
            <v>-3614479.19</v>
          </cell>
        </row>
        <row r="709">
          <cell r="F709">
            <v>-309436</v>
          </cell>
          <cell r="J709">
            <v>0</v>
          </cell>
          <cell r="K709">
            <v>-309436</v>
          </cell>
          <cell r="M709">
            <v>-309436.2</v>
          </cell>
        </row>
        <row r="710">
          <cell r="F710">
            <v>-1823266</v>
          </cell>
          <cell r="J710">
            <v>0</v>
          </cell>
          <cell r="K710">
            <v>-1823266</v>
          </cell>
          <cell r="M710">
            <v>-1823266.22</v>
          </cell>
        </row>
        <row r="711">
          <cell r="F711">
            <v>-56030955</v>
          </cell>
          <cell r="J711">
            <v>0</v>
          </cell>
          <cell r="K711">
            <v>-56030955</v>
          </cell>
          <cell r="M711">
            <v>-16704000.66</v>
          </cell>
        </row>
        <row r="712">
          <cell r="F712">
            <v>-438779</v>
          </cell>
          <cell r="J712">
            <v>0</v>
          </cell>
          <cell r="K712">
            <v>-438779</v>
          </cell>
          <cell r="M712">
            <v>-438779.32</v>
          </cell>
        </row>
        <row r="713">
          <cell r="F713">
            <v>-308871</v>
          </cell>
          <cell r="J713">
            <v>0</v>
          </cell>
          <cell r="K713">
            <v>-308871</v>
          </cell>
          <cell r="M713">
            <v>-308870.77</v>
          </cell>
        </row>
        <row r="714">
          <cell r="F714">
            <v>-439743</v>
          </cell>
          <cell r="J714">
            <v>0</v>
          </cell>
          <cell r="K714">
            <v>-439743</v>
          </cell>
          <cell r="M714">
            <v>-439743.36</v>
          </cell>
        </row>
        <row r="715">
          <cell r="F715">
            <v>-1226508</v>
          </cell>
          <cell r="J715">
            <v>0</v>
          </cell>
          <cell r="K715">
            <v>-1226508</v>
          </cell>
          <cell r="M715">
            <v>-1226507.56</v>
          </cell>
        </row>
        <row r="716">
          <cell r="F716">
            <v>-371427</v>
          </cell>
          <cell r="J716">
            <v>0</v>
          </cell>
          <cell r="K716">
            <v>-371427</v>
          </cell>
          <cell r="M716">
            <v>-371427.23</v>
          </cell>
        </row>
        <row r="717">
          <cell r="F717">
            <v>-154245</v>
          </cell>
          <cell r="J717">
            <v>0</v>
          </cell>
          <cell r="K717">
            <v>-154245</v>
          </cell>
          <cell r="M717">
            <v>-154244.85</v>
          </cell>
        </row>
        <row r="718">
          <cell r="F718">
            <v>907771439</v>
          </cell>
          <cell r="J718">
            <v>0</v>
          </cell>
          <cell r="K718">
            <v>907771439</v>
          </cell>
          <cell r="M718">
            <v>676189693.28999996</v>
          </cell>
        </row>
        <row r="719">
          <cell r="F719">
            <v>310699407</v>
          </cell>
          <cell r="J719">
            <v>0</v>
          </cell>
          <cell r="K719">
            <v>310699407</v>
          </cell>
          <cell r="M719">
            <v>251427866.11000001</v>
          </cell>
        </row>
        <row r="720">
          <cell r="F720">
            <v>523905639</v>
          </cell>
          <cell r="J720">
            <v>0</v>
          </cell>
          <cell r="K720">
            <v>523905639</v>
          </cell>
          <cell r="M720">
            <v>479926412.77999997</v>
          </cell>
        </row>
        <row r="721">
          <cell r="F721">
            <v>15702630</v>
          </cell>
          <cell r="J721">
            <v>0</v>
          </cell>
          <cell r="K721">
            <v>15702630</v>
          </cell>
          <cell r="M721">
            <v>15349215.460000001</v>
          </cell>
        </row>
        <row r="722">
          <cell r="F722">
            <v>214257481</v>
          </cell>
          <cell r="J722">
            <v>0</v>
          </cell>
          <cell r="K722">
            <v>214257481</v>
          </cell>
          <cell r="M722">
            <v>202954352.03</v>
          </cell>
        </row>
        <row r="723">
          <cell r="F723">
            <v>13037776</v>
          </cell>
          <cell r="J723">
            <v>0</v>
          </cell>
          <cell r="K723">
            <v>13037776</v>
          </cell>
          <cell r="M723">
            <v>10896222.43</v>
          </cell>
        </row>
        <row r="724">
          <cell r="F724">
            <v>181018934</v>
          </cell>
          <cell r="J724">
            <v>0</v>
          </cell>
          <cell r="K724">
            <v>181018934</v>
          </cell>
          <cell r="M724">
            <v>161122986.34</v>
          </cell>
        </row>
        <row r="725">
          <cell r="F725">
            <v>25736555</v>
          </cell>
          <cell r="J725">
            <v>0</v>
          </cell>
          <cell r="K725">
            <v>25736555</v>
          </cell>
          <cell r="M725">
            <v>16881302.48</v>
          </cell>
        </row>
        <row r="726">
          <cell r="F726">
            <v>55525869</v>
          </cell>
          <cell r="J726">
            <v>0</v>
          </cell>
          <cell r="K726">
            <v>55525869</v>
          </cell>
          <cell r="M726">
            <v>52114594.799999997</v>
          </cell>
        </row>
        <row r="727">
          <cell r="F727">
            <v>2093942</v>
          </cell>
          <cell r="J727">
            <v>0</v>
          </cell>
          <cell r="K727">
            <v>2093942</v>
          </cell>
          <cell r="M727">
            <v>2080299.02</v>
          </cell>
        </row>
        <row r="728">
          <cell r="F728">
            <v>3427034</v>
          </cell>
          <cell r="J728">
            <v>0</v>
          </cell>
          <cell r="K728">
            <v>3427034</v>
          </cell>
          <cell r="M728">
            <v>3414325.98</v>
          </cell>
        </row>
        <row r="729">
          <cell r="F729">
            <v>73855457</v>
          </cell>
          <cell r="J729">
            <v>0</v>
          </cell>
          <cell r="K729">
            <v>73855457</v>
          </cell>
          <cell r="M729">
            <v>69752964.090000004</v>
          </cell>
        </row>
        <row r="730">
          <cell r="F730">
            <v>439413</v>
          </cell>
          <cell r="J730">
            <v>0</v>
          </cell>
          <cell r="K730">
            <v>439413</v>
          </cell>
          <cell r="M730">
            <v>439412.62</v>
          </cell>
        </row>
        <row r="731">
          <cell r="F731">
            <v>221834004</v>
          </cell>
          <cell r="J731">
            <v>0</v>
          </cell>
          <cell r="K731">
            <v>221834004</v>
          </cell>
          <cell r="M731">
            <v>171379212.65000001</v>
          </cell>
        </row>
        <row r="732">
          <cell r="F732">
            <v>9160543</v>
          </cell>
          <cell r="J732">
            <v>0</v>
          </cell>
          <cell r="K732">
            <v>9160543</v>
          </cell>
          <cell r="M732">
            <v>8838400.6699999999</v>
          </cell>
        </row>
        <row r="733">
          <cell r="F733">
            <v>126446644</v>
          </cell>
          <cell r="J733">
            <v>0</v>
          </cell>
          <cell r="K733">
            <v>126446644</v>
          </cell>
          <cell r="M733">
            <v>98292094.180000007</v>
          </cell>
        </row>
        <row r="734">
          <cell r="F734">
            <v>22600155</v>
          </cell>
          <cell r="J734">
            <v>0</v>
          </cell>
          <cell r="K734">
            <v>22600155</v>
          </cell>
          <cell r="M734">
            <v>23276065.02</v>
          </cell>
        </row>
        <row r="735">
          <cell r="F735">
            <v>8457680</v>
          </cell>
          <cell r="J735">
            <v>0</v>
          </cell>
          <cell r="K735">
            <v>8457680</v>
          </cell>
          <cell r="M735">
            <v>8209075.0700000003</v>
          </cell>
        </row>
        <row r="736">
          <cell r="F736">
            <v>307008869</v>
          </cell>
          <cell r="J736">
            <v>0</v>
          </cell>
          <cell r="K736">
            <v>307008869</v>
          </cell>
          <cell r="M736">
            <v>252887232.06999999</v>
          </cell>
        </row>
        <row r="737">
          <cell r="F737">
            <v>28474687</v>
          </cell>
          <cell r="J737">
            <v>0</v>
          </cell>
          <cell r="K737">
            <v>28474687</v>
          </cell>
          <cell r="M737">
            <v>25536029.850000001</v>
          </cell>
        </row>
        <row r="738">
          <cell r="F738">
            <v>27838330</v>
          </cell>
          <cell r="J738">
            <v>0</v>
          </cell>
          <cell r="K738">
            <v>27838330</v>
          </cell>
          <cell r="M738">
            <v>26564382.27</v>
          </cell>
        </row>
        <row r="739">
          <cell r="F739">
            <v>5857380</v>
          </cell>
          <cell r="J739">
            <v>0</v>
          </cell>
          <cell r="K739">
            <v>5857380</v>
          </cell>
          <cell r="M739">
            <v>4798490</v>
          </cell>
        </row>
        <row r="740">
          <cell r="F740">
            <v>860749</v>
          </cell>
          <cell r="J740">
            <v>0</v>
          </cell>
          <cell r="K740">
            <v>860749</v>
          </cell>
          <cell r="M740">
            <v>840473.15</v>
          </cell>
        </row>
        <row r="741">
          <cell r="F741">
            <v>1882174</v>
          </cell>
          <cell r="J741">
            <v>0</v>
          </cell>
          <cell r="K741">
            <v>1882174</v>
          </cell>
          <cell r="M741">
            <v>1882174.05</v>
          </cell>
        </row>
        <row r="742">
          <cell r="F742">
            <v>18145149</v>
          </cell>
          <cell r="J742">
            <v>0</v>
          </cell>
          <cell r="K742">
            <v>18145149</v>
          </cell>
          <cell r="M742">
            <v>17737122.579999998</v>
          </cell>
        </row>
        <row r="743">
          <cell r="F743">
            <v>11132057</v>
          </cell>
          <cell r="J743">
            <v>0</v>
          </cell>
          <cell r="K743">
            <v>11132057</v>
          </cell>
          <cell r="M743">
            <v>11845259.140000001</v>
          </cell>
        </row>
        <row r="744">
          <cell r="F744">
            <v>28346913</v>
          </cell>
          <cell r="J744">
            <v>0</v>
          </cell>
          <cell r="K744">
            <v>28346913</v>
          </cell>
          <cell r="M744">
            <v>19735698.359999999</v>
          </cell>
        </row>
        <row r="745">
          <cell r="F745">
            <v>48365275</v>
          </cell>
          <cell r="J745">
            <v>0</v>
          </cell>
          <cell r="K745">
            <v>48365275</v>
          </cell>
          <cell r="M745">
            <v>33555780.850000001</v>
          </cell>
        </row>
        <row r="746">
          <cell r="F746">
            <v>-1</v>
          </cell>
          <cell r="J746">
            <v>0</v>
          </cell>
          <cell r="K746">
            <v>-1</v>
          </cell>
          <cell r="M746">
            <v>-0.56000000000000005</v>
          </cell>
        </row>
        <row r="747">
          <cell r="F747">
            <v>0</v>
          </cell>
          <cell r="J747">
            <v>0</v>
          </cell>
          <cell r="K747">
            <v>0</v>
          </cell>
          <cell r="M747">
            <v>0</v>
          </cell>
        </row>
        <row r="748">
          <cell r="F748">
            <v>3283777</v>
          </cell>
          <cell r="J748">
            <v>0</v>
          </cell>
          <cell r="K748">
            <v>3283777</v>
          </cell>
          <cell r="M748">
            <v>3283777.49</v>
          </cell>
        </row>
        <row r="749">
          <cell r="F749">
            <v>964124</v>
          </cell>
          <cell r="J749">
            <v>0</v>
          </cell>
          <cell r="K749">
            <v>964124</v>
          </cell>
          <cell r="M749">
            <v>706534.68</v>
          </cell>
        </row>
        <row r="750">
          <cell r="F750">
            <v>4565</v>
          </cell>
          <cell r="J750">
            <v>0</v>
          </cell>
          <cell r="K750">
            <v>4565</v>
          </cell>
          <cell r="M750">
            <v>0</v>
          </cell>
        </row>
        <row r="751">
          <cell r="F751">
            <v>2399468</v>
          </cell>
          <cell r="J751">
            <v>0</v>
          </cell>
          <cell r="K751">
            <v>2399468</v>
          </cell>
          <cell r="M751">
            <v>0</v>
          </cell>
        </row>
        <row r="752">
          <cell r="F752">
            <v>-27707470</v>
          </cell>
          <cell r="J752">
            <v>0</v>
          </cell>
          <cell r="K752">
            <v>-27707470</v>
          </cell>
          <cell r="M752">
            <v>-27707479.440000001</v>
          </cell>
        </row>
        <row r="753">
          <cell r="F753">
            <v>0</v>
          </cell>
          <cell r="J753">
            <v>0</v>
          </cell>
          <cell r="K753">
            <v>0</v>
          </cell>
          <cell r="M753">
            <v>0</v>
          </cell>
        </row>
        <row r="754">
          <cell r="F754">
            <v>0</v>
          </cell>
          <cell r="J754">
            <v>0</v>
          </cell>
          <cell r="K754">
            <v>0</v>
          </cell>
          <cell r="M754">
            <v>0</v>
          </cell>
        </row>
        <row r="755">
          <cell r="F755">
            <v>38485582596</v>
          </cell>
          <cell r="J755">
            <v>0</v>
          </cell>
          <cell r="K755">
            <v>38484861959.910004</v>
          </cell>
          <cell r="M755">
            <v>38807371642.639999</v>
          </cell>
        </row>
        <row r="756">
          <cell r="F756">
            <v>0</v>
          </cell>
          <cell r="J756">
            <v>0</v>
          </cell>
          <cell r="K756">
            <v>0</v>
          </cell>
          <cell r="M756">
            <v>0</v>
          </cell>
        </row>
        <row r="757">
          <cell r="F757">
            <v>0</v>
          </cell>
          <cell r="J757">
            <v>0</v>
          </cell>
          <cell r="K757">
            <v>0</v>
          </cell>
          <cell r="M757">
            <v>0</v>
          </cell>
        </row>
        <row r="758">
          <cell r="F758">
            <v>0</v>
          </cell>
          <cell r="J758">
            <v>0</v>
          </cell>
          <cell r="K758">
            <v>0</v>
          </cell>
          <cell r="M758">
            <v>0</v>
          </cell>
        </row>
        <row r="759">
          <cell r="F759">
            <v>0</v>
          </cell>
          <cell r="J759">
            <v>0</v>
          </cell>
          <cell r="K759">
            <v>0</v>
          </cell>
          <cell r="M759">
            <v>0</v>
          </cell>
        </row>
        <row r="760">
          <cell r="F760">
            <v>0</v>
          </cell>
          <cell r="J760">
            <v>0</v>
          </cell>
          <cell r="K760">
            <v>0</v>
          </cell>
          <cell r="M760">
            <v>0</v>
          </cell>
        </row>
        <row r="761">
          <cell r="F761">
            <v>0</v>
          </cell>
          <cell r="J761">
            <v>0</v>
          </cell>
          <cell r="K761">
            <v>0</v>
          </cell>
          <cell r="M761">
            <v>0</v>
          </cell>
        </row>
        <row r="762">
          <cell r="F762">
            <v>0</v>
          </cell>
          <cell r="J762">
            <v>0</v>
          </cell>
          <cell r="K762">
            <v>0</v>
          </cell>
          <cell r="M762">
            <v>0</v>
          </cell>
        </row>
        <row r="763">
          <cell r="F763">
            <v>0</v>
          </cell>
          <cell r="J763">
            <v>0</v>
          </cell>
          <cell r="K763">
            <v>0</v>
          </cell>
          <cell r="M763">
            <v>0</v>
          </cell>
        </row>
        <row r="764">
          <cell r="F764">
            <v>0</v>
          </cell>
          <cell r="J764">
            <v>0</v>
          </cell>
          <cell r="K764">
            <v>0</v>
          </cell>
          <cell r="M764">
            <v>0</v>
          </cell>
        </row>
        <row r="765">
          <cell r="F765">
            <v>0</v>
          </cell>
          <cell r="J765">
            <v>0</v>
          </cell>
          <cell r="K765">
            <v>0</v>
          </cell>
          <cell r="M765">
            <v>0</v>
          </cell>
        </row>
        <row r="766">
          <cell r="F766">
            <v>0</v>
          </cell>
          <cell r="J766">
            <v>0</v>
          </cell>
          <cell r="K766">
            <v>0</v>
          </cell>
          <cell r="M766">
            <v>0</v>
          </cell>
        </row>
        <row r="767">
          <cell r="F767">
            <v>0</v>
          </cell>
          <cell r="J767">
            <v>0</v>
          </cell>
          <cell r="K767">
            <v>0</v>
          </cell>
          <cell r="M767">
            <v>0</v>
          </cell>
        </row>
        <row r="768">
          <cell r="F768">
            <v>0</v>
          </cell>
          <cell r="J768">
            <v>0</v>
          </cell>
          <cell r="K768">
            <v>0</v>
          </cell>
          <cell r="M768">
            <v>0</v>
          </cell>
        </row>
        <row r="769">
          <cell r="F769">
            <v>0</v>
          </cell>
          <cell r="J769">
            <v>0</v>
          </cell>
          <cell r="K769">
            <v>0</v>
          </cell>
          <cell r="M769">
            <v>0</v>
          </cell>
        </row>
        <row r="770">
          <cell r="F770">
            <v>0</v>
          </cell>
          <cell r="J770">
            <v>0</v>
          </cell>
          <cell r="K770">
            <v>0</v>
          </cell>
          <cell r="M770">
            <v>0</v>
          </cell>
        </row>
        <row r="771">
          <cell r="F771">
            <v>0</v>
          </cell>
          <cell r="J771">
            <v>0</v>
          </cell>
          <cell r="K771">
            <v>0</v>
          </cell>
          <cell r="M771">
            <v>0</v>
          </cell>
        </row>
        <row r="772">
          <cell r="F772">
            <v>0</v>
          </cell>
          <cell r="J772">
            <v>0</v>
          </cell>
          <cell r="K772">
            <v>0</v>
          </cell>
          <cell r="M772">
            <v>0</v>
          </cell>
        </row>
        <row r="773">
          <cell r="F773">
            <v>0</v>
          </cell>
          <cell r="J773">
            <v>0</v>
          </cell>
          <cell r="K773">
            <v>0</v>
          </cell>
          <cell r="M773">
            <v>0</v>
          </cell>
        </row>
        <row r="774">
          <cell r="F774">
            <v>0</v>
          </cell>
          <cell r="J774">
            <v>0</v>
          </cell>
          <cell r="K774">
            <v>0</v>
          </cell>
          <cell r="M774">
            <v>0</v>
          </cell>
        </row>
        <row r="775">
          <cell r="F775">
            <v>0</v>
          </cell>
          <cell r="J775">
            <v>0</v>
          </cell>
          <cell r="K775">
            <v>0</v>
          </cell>
          <cell r="M775">
            <v>0</v>
          </cell>
        </row>
        <row r="776">
          <cell r="F776">
            <v>0</v>
          </cell>
          <cell r="J776">
            <v>0</v>
          </cell>
          <cell r="K776">
            <v>0</v>
          </cell>
          <cell r="M776">
            <v>0</v>
          </cell>
        </row>
        <row r="777">
          <cell r="F777">
            <v>0</v>
          </cell>
          <cell r="J777">
            <v>0</v>
          </cell>
          <cell r="K777">
            <v>0</v>
          </cell>
          <cell r="M777">
            <v>0</v>
          </cell>
        </row>
        <row r="778">
          <cell r="F778">
            <v>0</v>
          </cell>
          <cell r="J778">
            <v>0</v>
          </cell>
          <cell r="K778">
            <v>0</v>
          </cell>
          <cell r="M778">
            <v>0</v>
          </cell>
        </row>
        <row r="779">
          <cell r="F779">
            <v>0</v>
          </cell>
          <cell r="J779">
            <v>0</v>
          </cell>
          <cell r="K779">
            <v>0</v>
          </cell>
          <cell r="M779">
            <v>0</v>
          </cell>
        </row>
        <row r="780">
          <cell r="F780">
            <v>0</v>
          </cell>
          <cell r="J780">
            <v>0</v>
          </cell>
          <cell r="K780">
            <v>0</v>
          </cell>
          <cell r="M780">
            <v>0</v>
          </cell>
        </row>
        <row r="781">
          <cell r="F781">
            <v>0</v>
          </cell>
          <cell r="J781">
            <v>0</v>
          </cell>
          <cell r="K781">
            <v>0</v>
          </cell>
          <cell r="M781">
            <v>0</v>
          </cell>
        </row>
        <row r="782">
          <cell r="F782">
            <v>0</v>
          </cell>
          <cell r="J782">
            <v>0</v>
          </cell>
          <cell r="K782">
            <v>0</v>
          </cell>
          <cell r="M782">
            <v>0</v>
          </cell>
        </row>
        <row r="783">
          <cell r="F783">
            <v>0</v>
          </cell>
          <cell r="J783">
            <v>0</v>
          </cell>
          <cell r="K783">
            <v>0</v>
          </cell>
          <cell r="M783">
            <v>0</v>
          </cell>
        </row>
        <row r="784">
          <cell r="F784">
            <v>0</v>
          </cell>
          <cell r="J784">
            <v>0</v>
          </cell>
          <cell r="K784">
            <v>0</v>
          </cell>
          <cell r="M784">
            <v>0</v>
          </cell>
        </row>
        <row r="785">
          <cell r="F785">
            <v>0</v>
          </cell>
          <cell r="J785">
            <v>0</v>
          </cell>
          <cell r="K785">
            <v>0</v>
          </cell>
          <cell r="M785">
            <v>0</v>
          </cell>
        </row>
        <row r="786">
          <cell r="F786">
            <v>0</v>
          </cell>
          <cell r="J786">
            <v>0</v>
          </cell>
          <cell r="K786">
            <v>0</v>
          </cell>
          <cell r="M786">
            <v>0</v>
          </cell>
        </row>
        <row r="787">
          <cell r="F787">
            <v>0</v>
          </cell>
          <cell r="J787">
            <v>0</v>
          </cell>
          <cell r="K787">
            <v>0</v>
          </cell>
          <cell r="M787">
            <v>0</v>
          </cell>
        </row>
        <row r="788">
          <cell r="F788">
            <v>0</v>
          </cell>
          <cell r="J788">
            <v>0</v>
          </cell>
          <cell r="K788">
            <v>0</v>
          </cell>
          <cell r="M788">
            <v>0</v>
          </cell>
        </row>
        <row r="789">
          <cell r="F789">
            <v>0</v>
          </cell>
          <cell r="J789">
            <v>0</v>
          </cell>
          <cell r="K789">
            <v>0</v>
          </cell>
          <cell r="M789">
            <v>0</v>
          </cell>
        </row>
        <row r="790">
          <cell r="F790">
            <v>0</v>
          </cell>
          <cell r="J790">
            <v>0</v>
          </cell>
          <cell r="K790">
            <v>0</v>
          </cell>
          <cell r="M790">
            <v>0</v>
          </cell>
        </row>
        <row r="791">
          <cell r="F791">
            <v>0</v>
          </cell>
          <cell r="J791">
            <v>0</v>
          </cell>
          <cell r="K791">
            <v>0</v>
          </cell>
          <cell r="M791">
            <v>0</v>
          </cell>
        </row>
        <row r="792">
          <cell r="F792">
            <v>-76713200625</v>
          </cell>
          <cell r="J792">
            <v>0</v>
          </cell>
          <cell r="K792">
            <v>-76713200625</v>
          </cell>
          <cell r="M792">
            <v>-68872749208.119995</v>
          </cell>
        </row>
        <row r="793">
          <cell r="F793">
            <v>0</v>
          </cell>
          <cell r="J793">
            <v>0</v>
          </cell>
          <cell r="K793">
            <v>0</v>
          </cell>
          <cell r="M793">
            <v>0</v>
          </cell>
        </row>
        <row r="794">
          <cell r="F794">
            <v>-373046</v>
          </cell>
          <cell r="J794">
            <v>0</v>
          </cell>
          <cell r="K794">
            <v>-373046</v>
          </cell>
          <cell r="M794">
            <v>-373046.1</v>
          </cell>
        </row>
        <row r="795">
          <cell r="F795">
            <v>0</v>
          </cell>
          <cell r="J795">
            <v>0</v>
          </cell>
          <cell r="K795">
            <v>0</v>
          </cell>
          <cell r="M795">
            <v>0</v>
          </cell>
        </row>
        <row r="796">
          <cell r="F796">
            <v>0</v>
          </cell>
          <cell r="J796">
            <v>0</v>
          </cell>
          <cell r="K796">
            <v>0</v>
          </cell>
          <cell r="M796">
            <v>0</v>
          </cell>
        </row>
        <row r="797">
          <cell r="F797">
            <v>3036598450</v>
          </cell>
          <cell r="J797">
            <v>0</v>
          </cell>
          <cell r="K797">
            <v>3036598450</v>
          </cell>
          <cell r="M797">
            <v>2195995711.8000002</v>
          </cell>
        </row>
        <row r="798">
          <cell r="F798">
            <v>0</v>
          </cell>
          <cell r="J798">
            <v>0</v>
          </cell>
          <cell r="K798">
            <v>0</v>
          </cell>
          <cell r="M798">
            <v>0</v>
          </cell>
        </row>
        <row r="799">
          <cell r="F799">
            <v>17778955423</v>
          </cell>
          <cell r="J799">
            <v>0</v>
          </cell>
          <cell r="K799">
            <v>17778955423</v>
          </cell>
          <cell r="M799">
            <v>14258006861.09</v>
          </cell>
        </row>
        <row r="800">
          <cell r="F800">
            <v>0</v>
          </cell>
          <cell r="J800">
            <v>0</v>
          </cell>
          <cell r="K800">
            <v>0</v>
          </cell>
          <cell r="M800">
            <v>0</v>
          </cell>
        </row>
        <row r="801">
          <cell r="F801">
            <v>-216156399</v>
          </cell>
          <cell r="J801">
            <v>0</v>
          </cell>
          <cell r="K801">
            <v>-216156399</v>
          </cell>
          <cell r="M801">
            <v>-213922048.71000001</v>
          </cell>
        </row>
        <row r="802">
          <cell r="F802">
            <v>0</v>
          </cell>
          <cell r="J802">
            <v>0</v>
          </cell>
          <cell r="K802">
            <v>0</v>
          </cell>
          <cell r="M802">
            <v>0</v>
          </cell>
        </row>
        <row r="803">
          <cell r="F803">
            <v>1364524797</v>
          </cell>
          <cell r="J803">
            <v>0</v>
          </cell>
          <cell r="K803">
            <v>1364524797</v>
          </cell>
          <cell r="M803">
            <v>906463107.46000004</v>
          </cell>
        </row>
        <row r="804">
          <cell r="F804">
            <v>0</v>
          </cell>
          <cell r="J804">
            <v>0</v>
          </cell>
          <cell r="K804">
            <v>0</v>
          </cell>
          <cell r="M804">
            <v>0</v>
          </cell>
        </row>
        <row r="805">
          <cell r="F805">
            <v>207583931</v>
          </cell>
          <cell r="J805">
            <v>0</v>
          </cell>
          <cell r="K805">
            <v>208304567.09</v>
          </cell>
          <cell r="M805">
            <v>154255195.78</v>
          </cell>
        </row>
        <row r="806">
          <cell r="F806">
            <v>0</v>
          </cell>
          <cell r="J806">
            <v>0</v>
          </cell>
          <cell r="K806">
            <v>0</v>
          </cell>
          <cell r="M806">
            <v>0</v>
          </cell>
        </row>
        <row r="807">
          <cell r="F807">
            <v>1293483494</v>
          </cell>
          <cell r="J807">
            <v>0</v>
          </cell>
          <cell r="K807">
            <v>1293483494</v>
          </cell>
          <cell r="M807">
            <v>856259314.28999996</v>
          </cell>
        </row>
        <row r="808">
          <cell r="F808">
            <v>0</v>
          </cell>
          <cell r="J808">
            <v>0</v>
          </cell>
          <cell r="K808">
            <v>0</v>
          </cell>
          <cell r="M808">
            <v>0</v>
          </cell>
        </row>
        <row r="809">
          <cell r="F809">
            <v>715260517</v>
          </cell>
          <cell r="J809">
            <v>0</v>
          </cell>
          <cell r="K809">
            <v>715260517</v>
          </cell>
          <cell r="M809">
            <v>417527917.00999999</v>
          </cell>
        </row>
        <row r="810">
          <cell r="F810">
            <v>0</v>
          </cell>
          <cell r="J810">
            <v>0</v>
          </cell>
          <cell r="K810">
            <v>0</v>
          </cell>
          <cell r="M810">
            <v>0</v>
          </cell>
        </row>
        <row r="811">
          <cell r="F811">
            <v>329927340</v>
          </cell>
          <cell r="J811">
            <v>0</v>
          </cell>
          <cell r="K811">
            <v>329927340</v>
          </cell>
          <cell r="M811">
            <v>293079382.48000002</v>
          </cell>
        </row>
        <row r="812">
          <cell r="F812">
            <v>0</v>
          </cell>
          <cell r="J812">
            <v>0</v>
          </cell>
          <cell r="K812">
            <v>0</v>
          </cell>
          <cell r="M812">
            <v>0</v>
          </cell>
        </row>
        <row r="813">
          <cell r="F813">
            <v>11150026</v>
          </cell>
          <cell r="J813">
            <v>0</v>
          </cell>
          <cell r="K813">
            <v>11150026</v>
          </cell>
          <cell r="M813">
            <v>1390630.59</v>
          </cell>
        </row>
        <row r="814">
          <cell r="F814">
            <v>28916869</v>
          </cell>
          <cell r="J814">
            <v>0</v>
          </cell>
          <cell r="K814">
            <v>28916869</v>
          </cell>
          <cell r="M814">
            <v>30400023.969999999</v>
          </cell>
        </row>
        <row r="815">
          <cell r="F815">
            <v>0</v>
          </cell>
          <cell r="J815">
            <v>0</v>
          </cell>
          <cell r="K815">
            <v>0</v>
          </cell>
          <cell r="M815">
            <v>0</v>
          </cell>
        </row>
        <row r="816">
          <cell r="F816">
            <v>301982618</v>
          </cell>
          <cell r="J816">
            <v>0</v>
          </cell>
          <cell r="K816">
            <v>301982618</v>
          </cell>
          <cell r="M816">
            <v>169548524.44999999</v>
          </cell>
        </row>
        <row r="817">
          <cell r="F817">
            <v>0</v>
          </cell>
          <cell r="J817">
            <v>0</v>
          </cell>
          <cell r="K817">
            <v>0</v>
          </cell>
          <cell r="M817">
            <v>0</v>
          </cell>
        </row>
        <row r="818">
          <cell r="F818">
            <v>-2870264</v>
          </cell>
          <cell r="J818">
            <v>0</v>
          </cell>
          <cell r="K818">
            <v>-2870264</v>
          </cell>
          <cell r="M818">
            <v>4866058.46</v>
          </cell>
        </row>
        <row r="819">
          <cell r="F819">
            <v>0</v>
          </cell>
          <cell r="J819">
            <v>0</v>
          </cell>
          <cell r="K819">
            <v>0</v>
          </cell>
          <cell r="M819">
            <v>0</v>
          </cell>
        </row>
        <row r="820">
          <cell r="F820">
            <v>1102456680</v>
          </cell>
          <cell r="J820">
            <v>0</v>
          </cell>
          <cell r="K820">
            <v>1102456680</v>
          </cell>
          <cell r="M820">
            <v>942814335.87</v>
          </cell>
        </row>
        <row r="821">
          <cell r="F821">
            <v>0</v>
          </cell>
          <cell r="J821">
            <v>0</v>
          </cell>
          <cell r="K821">
            <v>0</v>
          </cell>
          <cell r="M821">
            <v>0</v>
          </cell>
        </row>
        <row r="822">
          <cell r="F822">
            <v>-66225215</v>
          </cell>
          <cell r="J822">
            <v>0</v>
          </cell>
          <cell r="K822">
            <v>-66225215</v>
          </cell>
          <cell r="M822">
            <v>-53321675.100000001</v>
          </cell>
        </row>
        <row r="823">
          <cell r="F823">
            <v>0</v>
          </cell>
          <cell r="J823">
            <v>0</v>
          </cell>
          <cell r="K823">
            <v>0</v>
          </cell>
          <cell r="M823">
            <v>0</v>
          </cell>
        </row>
        <row r="824">
          <cell r="F824">
            <v>531884960</v>
          </cell>
          <cell r="J824">
            <v>0</v>
          </cell>
          <cell r="K824">
            <v>531884960</v>
          </cell>
          <cell r="M824">
            <v>487652010.43000001</v>
          </cell>
        </row>
        <row r="825">
          <cell r="F825">
            <v>0</v>
          </cell>
          <cell r="J825">
            <v>0</v>
          </cell>
          <cell r="K825">
            <v>0</v>
          </cell>
          <cell r="M825">
            <v>0</v>
          </cell>
        </row>
        <row r="826">
          <cell r="F826">
            <v>-343478041</v>
          </cell>
          <cell r="J826">
            <v>0</v>
          </cell>
          <cell r="K826">
            <v>-343478041</v>
          </cell>
          <cell r="M826">
            <v>-135775479.77000001</v>
          </cell>
        </row>
        <row r="827">
          <cell r="F827">
            <v>0</v>
          </cell>
          <cell r="J827">
            <v>0</v>
          </cell>
          <cell r="K827">
            <v>0</v>
          </cell>
          <cell r="M827">
            <v>0</v>
          </cell>
        </row>
        <row r="828">
          <cell r="F828">
            <v>225475669</v>
          </cell>
          <cell r="J828">
            <v>0</v>
          </cell>
          <cell r="K828">
            <v>225475669</v>
          </cell>
          <cell r="M828">
            <v>219183274.16999999</v>
          </cell>
        </row>
        <row r="829">
          <cell r="F829">
            <v>0</v>
          </cell>
          <cell r="J829">
            <v>0</v>
          </cell>
          <cell r="K829">
            <v>0</v>
          </cell>
          <cell r="M829">
            <v>0</v>
          </cell>
        </row>
        <row r="830">
          <cell r="F830">
            <v>0</v>
          </cell>
          <cell r="J830">
            <v>0</v>
          </cell>
          <cell r="K830">
            <v>0</v>
          </cell>
          <cell r="M830">
            <v>0</v>
          </cell>
        </row>
        <row r="831">
          <cell r="F831">
            <v>8793131108</v>
          </cell>
          <cell r="J831">
            <v>0</v>
          </cell>
          <cell r="K831">
            <v>8793131108</v>
          </cell>
          <cell r="M831">
            <v>7287880792.9399996</v>
          </cell>
        </row>
        <row r="832">
          <cell r="F832">
            <v>0</v>
          </cell>
          <cell r="J832">
            <v>0</v>
          </cell>
          <cell r="K832">
            <v>0</v>
          </cell>
          <cell r="M832">
            <v>0</v>
          </cell>
        </row>
        <row r="833">
          <cell r="F833">
            <v>49698734</v>
          </cell>
          <cell r="J833">
            <v>0</v>
          </cell>
          <cell r="K833">
            <v>49698734</v>
          </cell>
          <cell r="M833">
            <v>48732076.490000002</v>
          </cell>
        </row>
        <row r="834">
          <cell r="F834">
            <v>0</v>
          </cell>
          <cell r="J834">
            <v>0</v>
          </cell>
          <cell r="K834">
            <v>0</v>
          </cell>
          <cell r="M834">
            <v>0</v>
          </cell>
        </row>
        <row r="835">
          <cell r="F835">
            <v>1886226687</v>
          </cell>
          <cell r="J835">
            <v>0</v>
          </cell>
          <cell r="K835">
            <v>1886226687</v>
          </cell>
          <cell r="M835">
            <v>1637449037.1400001</v>
          </cell>
        </row>
        <row r="836">
          <cell r="F836">
            <v>0</v>
          </cell>
          <cell r="J836">
            <v>0</v>
          </cell>
          <cell r="K836">
            <v>0</v>
          </cell>
          <cell r="M836">
            <v>0</v>
          </cell>
        </row>
        <row r="837">
          <cell r="F837">
            <v>63234549</v>
          </cell>
          <cell r="J837">
            <v>0</v>
          </cell>
          <cell r="K837">
            <v>63234549</v>
          </cell>
          <cell r="M837">
            <v>63644892.600000001</v>
          </cell>
        </row>
        <row r="838">
          <cell r="F838">
            <v>0</v>
          </cell>
          <cell r="J838">
            <v>0</v>
          </cell>
          <cell r="K838">
            <v>0</v>
          </cell>
          <cell r="M838">
            <v>0</v>
          </cell>
        </row>
        <row r="839">
          <cell r="F839">
            <v>-12564396</v>
          </cell>
          <cell r="J839">
            <v>0</v>
          </cell>
          <cell r="K839">
            <v>-12564396</v>
          </cell>
          <cell r="M839">
            <v>-10863641.07</v>
          </cell>
        </row>
        <row r="840">
          <cell r="F840">
            <v>0</v>
          </cell>
          <cell r="J840">
            <v>0</v>
          </cell>
          <cell r="K840">
            <v>0</v>
          </cell>
          <cell r="M840">
            <v>0</v>
          </cell>
        </row>
        <row r="841">
          <cell r="F841">
            <v>14229098</v>
          </cell>
          <cell r="J841">
            <v>0</v>
          </cell>
          <cell r="K841">
            <v>14229098</v>
          </cell>
          <cell r="M841">
            <v>12838754.369999999</v>
          </cell>
        </row>
        <row r="842">
          <cell r="F842">
            <v>0</v>
          </cell>
          <cell r="J842">
            <v>0</v>
          </cell>
          <cell r="K842">
            <v>0</v>
          </cell>
          <cell r="M842">
            <v>0</v>
          </cell>
        </row>
        <row r="843">
          <cell r="F843">
            <v>59054292</v>
          </cell>
          <cell r="J843">
            <v>0</v>
          </cell>
          <cell r="K843">
            <v>59054292</v>
          </cell>
          <cell r="M843">
            <v>52944140.090000004</v>
          </cell>
        </row>
        <row r="844">
          <cell r="F844">
            <v>0</v>
          </cell>
          <cell r="J844">
            <v>0</v>
          </cell>
          <cell r="K844">
            <v>0</v>
          </cell>
          <cell r="M844">
            <v>0</v>
          </cell>
        </row>
        <row r="845">
          <cell r="F845">
            <v>-223515217</v>
          </cell>
          <cell r="J845">
            <v>0</v>
          </cell>
          <cell r="K845">
            <v>-223515217</v>
          </cell>
          <cell r="M845">
            <v>-340905496.81999999</v>
          </cell>
        </row>
        <row r="846">
          <cell r="F846">
            <v>0</v>
          </cell>
          <cell r="J846">
            <v>0</v>
          </cell>
          <cell r="K846">
            <v>0</v>
          </cell>
          <cell r="M846">
            <v>0</v>
          </cell>
        </row>
        <row r="847">
          <cell r="F847">
            <v>50896295</v>
          </cell>
          <cell r="J847">
            <v>0</v>
          </cell>
          <cell r="K847">
            <v>50896295</v>
          </cell>
          <cell r="M847">
            <v>22279478.68</v>
          </cell>
        </row>
        <row r="848">
          <cell r="F848">
            <v>743352799</v>
          </cell>
          <cell r="J848">
            <v>0</v>
          </cell>
          <cell r="K848">
            <v>743352799</v>
          </cell>
          <cell r="M848">
            <v>554592379.94000006</v>
          </cell>
        </row>
        <row r="849">
          <cell r="F849">
            <v>0</v>
          </cell>
          <cell r="J849">
            <v>0</v>
          </cell>
          <cell r="K849">
            <v>0</v>
          </cell>
          <cell r="M849">
            <v>0</v>
          </cell>
        </row>
        <row r="850">
          <cell r="F850">
            <v>303374141</v>
          </cell>
          <cell r="J850">
            <v>0</v>
          </cell>
          <cell r="K850">
            <v>303374141</v>
          </cell>
          <cell r="M850">
            <v>257111325.24000001</v>
          </cell>
        </row>
        <row r="851">
          <cell r="F851">
            <v>-27924610</v>
          </cell>
          <cell r="J851">
            <v>0</v>
          </cell>
          <cell r="K851">
            <v>-27924610</v>
          </cell>
          <cell r="M851">
            <v>-18639516.329999998</v>
          </cell>
        </row>
        <row r="852">
          <cell r="F852">
            <v>8062755</v>
          </cell>
          <cell r="J852">
            <v>0</v>
          </cell>
          <cell r="K852">
            <v>8062755</v>
          </cell>
          <cell r="M852">
            <v>4101881.38</v>
          </cell>
        </row>
        <row r="853">
          <cell r="F853">
            <v>26328280</v>
          </cell>
          <cell r="J853">
            <v>0</v>
          </cell>
          <cell r="K853">
            <v>26328280</v>
          </cell>
          <cell r="M853">
            <v>15578406.029999999</v>
          </cell>
        </row>
        <row r="854">
          <cell r="F854">
            <v>22014236</v>
          </cell>
          <cell r="J854">
            <v>0</v>
          </cell>
          <cell r="K854">
            <v>22014236</v>
          </cell>
          <cell r="M854">
            <v>-35128885.850000001</v>
          </cell>
        </row>
        <row r="855">
          <cell r="F855">
            <v>55533880</v>
          </cell>
          <cell r="J855">
            <v>0</v>
          </cell>
          <cell r="K855">
            <v>55533880</v>
          </cell>
          <cell r="M855">
            <v>7419321.8600000003</v>
          </cell>
        </row>
        <row r="856">
          <cell r="F856">
            <v>-3453816854</v>
          </cell>
          <cell r="J856">
            <v>0</v>
          </cell>
          <cell r="K856">
            <v>-3453816854</v>
          </cell>
          <cell r="M856">
            <v>-3452177801.75</v>
          </cell>
        </row>
        <row r="857">
          <cell r="F857">
            <v>-313382498</v>
          </cell>
          <cell r="J857">
            <v>0</v>
          </cell>
          <cell r="K857">
            <v>-313382498</v>
          </cell>
          <cell r="M857">
            <v>-297863768.63</v>
          </cell>
        </row>
        <row r="858">
          <cell r="F858">
            <v>118449317</v>
          </cell>
          <cell r="J858">
            <v>0</v>
          </cell>
          <cell r="K858">
            <v>118449317</v>
          </cell>
          <cell r="M858">
            <v>118449317.48</v>
          </cell>
        </row>
        <row r="859">
          <cell r="F859">
            <v>-34901240949</v>
          </cell>
          <cell r="J859">
            <v>0</v>
          </cell>
          <cell r="K859">
            <v>-34901240949</v>
          </cell>
          <cell r="M859">
            <v>-33079079213.330002</v>
          </cell>
        </row>
        <row r="860">
          <cell r="F860">
            <v>-6071878</v>
          </cell>
          <cell r="J860">
            <v>0</v>
          </cell>
          <cell r="K860">
            <v>-6071878</v>
          </cell>
          <cell r="M860">
            <v>-6087878.4800000004</v>
          </cell>
        </row>
        <row r="861">
          <cell r="F861">
            <v>-2590164760</v>
          </cell>
          <cell r="J861">
            <v>0</v>
          </cell>
          <cell r="K861">
            <v>-2590164760</v>
          </cell>
          <cell r="M861">
            <v>-2415547209.3299999</v>
          </cell>
        </row>
        <row r="862">
          <cell r="F862">
            <v>226154801</v>
          </cell>
          <cell r="J862">
            <v>0</v>
          </cell>
          <cell r="K862">
            <v>226154801</v>
          </cell>
          <cell r="M862">
            <v>226154800.91</v>
          </cell>
        </row>
        <row r="863">
          <cell r="F863">
            <v>-14046850</v>
          </cell>
          <cell r="J863">
            <v>0</v>
          </cell>
          <cell r="K863">
            <v>-14046850</v>
          </cell>
          <cell r="M863">
            <v>-14046850.15</v>
          </cell>
        </row>
        <row r="864">
          <cell r="F864">
            <v>-2653278</v>
          </cell>
          <cell r="J864">
            <v>0</v>
          </cell>
          <cell r="K864">
            <v>-2653278</v>
          </cell>
          <cell r="M864">
            <v>-2653277.6</v>
          </cell>
        </row>
        <row r="865">
          <cell r="F865">
            <v>-21561399</v>
          </cell>
          <cell r="J865">
            <v>0</v>
          </cell>
          <cell r="K865">
            <v>-21561399</v>
          </cell>
          <cell r="M865">
            <v>-21561399.280000001</v>
          </cell>
        </row>
        <row r="866">
          <cell r="F866">
            <v>-765060</v>
          </cell>
          <cell r="J866">
            <v>0</v>
          </cell>
          <cell r="K866">
            <v>-765060</v>
          </cell>
          <cell r="M866">
            <v>-765060</v>
          </cell>
        </row>
        <row r="867">
          <cell r="F867">
            <v>0</v>
          </cell>
          <cell r="J867">
            <v>0</v>
          </cell>
          <cell r="K867">
            <v>0</v>
          </cell>
          <cell r="M867">
            <v>0</v>
          </cell>
        </row>
        <row r="868">
          <cell r="F868">
            <v>0</v>
          </cell>
          <cell r="J868">
            <v>0</v>
          </cell>
          <cell r="K868">
            <v>0</v>
          </cell>
          <cell r="M868">
            <v>0</v>
          </cell>
        </row>
        <row r="869">
          <cell r="F869">
            <v>6674036</v>
          </cell>
          <cell r="J869">
            <v>0</v>
          </cell>
          <cell r="K869">
            <v>6674036</v>
          </cell>
          <cell r="M869">
            <v>6674035.8200000003</v>
          </cell>
        </row>
        <row r="870">
          <cell r="F870">
            <v>11023880</v>
          </cell>
          <cell r="J870">
            <v>0</v>
          </cell>
          <cell r="K870">
            <v>11023880</v>
          </cell>
          <cell r="M870">
            <v>11023880.4</v>
          </cell>
        </row>
        <row r="871">
          <cell r="F871">
            <v>0</v>
          </cell>
          <cell r="J871">
            <v>0</v>
          </cell>
          <cell r="K871">
            <v>0</v>
          </cell>
          <cell r="M871">
            <v>0</v>
          </cell>
        </row>
        <row r="872">
          <cell r="F872">
            <v>-35783558</v>
          </cell>
          <cell r="J872">
            <v>0</v>
          </cell>
          <cell r="K872">
            <v>-35783558</v>
          </cell>
          <cell r="M872">
            <v>0</v>
          </cell>
        </row>
        <row r="873">
          <cell r="F873">
            <v>-15513384</v>
          </cell>
          <cell r="J873">
            <v>0</v>
          </cell>
          <cell r="K873">
            <v>-15513384</v>
          </cell>
          <cell r="M873">
            <v>-15513384.199999999</v>
          </cell>
        </row>
        <row r="874">
          <cell r="F874">
            <v>-9657759</v>
          </cell>
          <cell r="J874">
            <v>0</v>
          </cell>
          <cell r="K874">
            <v>-9657759</v>
          </cell>
          <cell r="M874">
            <v>-9657759.1199999992</v>
          </cell>
        </row>
        <row r="875">
          <cell r="F875">
            <v>0</v>
          </cell>
          <cell r="J875">
            <v>0</v>
          </cell>
          <cell r="K875">
            <v>0</v>
          </cell>
          <cell r="M875">
            <v>0</v>
          </cell>
        </row>
        <row r="876">
          <cell r="F876">
            <v>0</v>
          </cell>
          <cell r="J876">
            <v>0</v>
          </cell>
          <cell r="K876">
            <v>0</v>
          </cell>
          <cell r="M876">
            <v>0</v>
          </cell>
        </row>
        <row r="877">
          <cell r="F877">
            <v>5779447</v>
          </cell>
          <cell r="J877">
            <v>0</v>
          </cell>
          <cell r="K877">
            <v>5779447</v>
          </cell>
          <cell r="M877">
            <v>5779447.3200000003</v>
          </cell>
        </row>
        <row r="878">
          <cell r="F878">
            <v>0</v>
          </cell>
          <cell r="J878">
            <v>0</v>
          </cell>
          <cell r="K878">
            <v>0</v>
          </cell>
          <cell r="M878">
            <v>0</v>
          </cell>
        </row>
        <row r="879">
          <cell r="F879">
            <v>-26412188</v>
          </cell>
          <cell r="J879">
            <v>0</v>
          </cell>
          <cell r="K879">
            <v>-26412188</v>
          </cell>
          <cell r="M879">
            <v>-26412187.850000001</v>
          </cell>
        </row>
        <row r="880">
          <cell r="F880">
            <v>0</v>
          </cell>
          <cell r="J880">
            <v>0</v>
          </cell>
          <cell r="K880">
            <v>0</v>
          </cell>
          <cell r="M880">
            <v>0</v>
          </cell>
        </row>
        <row r="881">
          <cell r="F881">
            <v>6048596</v>
          </cell>
          <cell r="J881">
            <v>0</v>
          </cell>
          <cell r="K881">
            <v>6048596</v>
          </cell>
          <cell r="M881">
            <v>6048596.2999999998</v>
          </cell>
        </row>
        <row r="882">
          <cell r="F882">
            <v>8175254</v>
          </cell>
          <cell r="J882">
            <v>0</v>
          </cell>
          <cell r="K882">
            <v>8175254</v>
          </cell>
          <cell r="M882">
            <v>8175253.5</v>
          </cell>
        </row>
        <row r="883">
          <cell r="F883">
            <v>2732048</v>
          </cell>
          <cell r="J883">
            <v>0</v>
          </cell>
          <cell r="K883">
            <v>2732048</v>
          </cell>
          <cell r="M883">
            <v>2732047.56</v>
          </cell>
        </row>
        <row r="884">
          <cell r="F884">
            <v>-6545</v>
          </cell>
          <cell r="J884">
            <v>0</v>
          </cell>
          <cell r="K884">
            <v>-6545</v>
          </cell>
          <cell r="M884">
            <v>-6545</v>
          </cell>
        </row>
        <row r="885">
          <cell r="F885">
            <v>-1626421</v>
          </cell>
          <cell r="J885">
            <v>0</v>
          </cell>
          <cell r="K885">
            <v>-1626421</v>
          </cell>
          <cell r="M885">
            <v>-1626421.11</v>
          </cell>
        </row>
        <row r="886">
          <cell r="F886">
            <v>-42468562</v>
          </cell>
          <cell r="J886">
            <v>0</v>
          </cell>
          <cell r="K886">
            <v>-42468562</v>
          </cell>
          <cell r="M886">
            <v>-42318218.060000002</v>
          </cell>
        </row>
        <row r="887">
          <cell r="F887">
            <v>-819933</v>
          </cell>
          <cell r="J887">
            <v>0</v>
          </cell>
          <cell r="K887">
            <v>-819933</v>
          </cell>
          <cell r="M887">
            <v>-819932.94</v>
          </cell>
        </row>
        <row r="888">
          <cell r="F888">
            <v>7656562</v>
          </cell>
          <cell r="J888">
            <v>0</v>
          </cell>
          <cell r="K888">
            <v>7656562</v>
          </cell>
          <cell r="M888">
            <v>7656561.8899999997</v>
          </cell>
        </row>
        <row r="889">
          <cell r="F889">
            <v>-27805386</v>
          </cell>
          <cell r="J889">
            <v>0</v>
          </cell>
          <cell r="K889">
            <v>-27805386</v>
          </cell>
          <cell r="M889">
            <v>-27805386</v>
          </cell>
        </row>
        <row r="890">
          <cell r="F890">
            <v>526575</v>
          </cell>
          <cell r="J890">
            <v>0</v>
          </cell>
          <cell r="K890">
            <v>526575</v>
          </cell>
          <cell r="M890">
            <v>526575.21</v>
          </cell>
        </row>
        <row r="891">
          <cell r="F891">
            <v>0</v>
          </cell>
          <cell r="J891">
            <v>0</v>
          </cell>
          <cell r="K891">
            <v>0</v>
          </cell>
          <cell r="M891">
            <v>0</v>
          </cell>
        </row>
        <row r="892">
          <cell r="F892">
            <v>0</v>
          </cell>
          <cell r="J892">
            <v>0</v>
          </cell>
          <cell r="K892">
            <v>0</v>
          </cell>
          <cell r="M892">
            <v>0</v>
          </cell>
        </row>
        <row r="893">
          <cell r="F893">
            <v>0</v>
          </cell>
          <cell r="J893">
            <v>0</v>
          </cell>
          <cell r="K893">
            <v>0</v>
          </cell>
          <cell r="M893">
            <v>0</v>
          </cell>
        </row>
        <row r="894">
          <cell r="F894">
            <v>-342134</v>
          </cell>
          <cell r="J894">
            <v>0</v>
          </cell>
          <cell r="K894">
            <v>-342134</v>
          </cell>
          <cell r="M894">
            <v>-342133.61</v>
          </cell>
        </row>
        <row r="895">
          <cell r="F895">
            <v>2010947</v>
          </cell>
          <cell r="J895">
            <v>0</v>
          </cell>
          <cell r="K895">
            <v>2010947</v>
          </cell>
          <cell r="M895">
            <v>2010946.9</v>
          </cell>
        </row>
        <row r="896">
          <cell r="F896">
            <v>59709181</v>
          </cell>
          <cell r="J896">
            <v>0</v>
          </cell>
          <cell r="K896">
            <v>59709181</v>
          </cell>
          <cell r="M896">
            <v>59709180.859999999</v>
          </cell>
        </row>
        <row r="897">
          <cell r="F897">
            <v>71266980810</v>
          </cell>
          <cell r="J897">
            <v>0</v>
          </cell>
          <cell r="K897">
            <v>71266980810</v>
          </cell>
          <cell r="M897">
            <v>62237363627.150002</v>
          </cell>
        </row>
        <row r="898">
          <cell r="F898">
            <v>44351144</v>
          </cell>
          <cell r="J898">
            <v>0</v>
          </cell>
          <cell r="K898">
            <v>44351144</v>
          </cell>
          <cell r="M898">
            <v>44351143.93</v>
          </cell>
        </row>
        <row r="899">
          <cell r="F899">
            <v>1334852613</v>
          </cell>
          <cell r="J899">
            <v>0</v>
          </cell>
          <cell r="K899">
            <v>1334852613</v>
          </cell>
          <cell r="M899">
            <v>1334852613.3099999</v>
          </cell>
        </row>
        <row r="900">
          <cell r="F900">
            <v>213798623</v>
          </cell>
          <cell r="J900">
            <v>0</v>
          </cell>
          <cell r="K900">
            <v>213798623</v>
          </cell>
          <cell r="M900">
            <v>213798622.77000001</v>
          </cell>
        </row>
        <row r="901">
          <cell r="F901">
            <v>111497599</v>
          </cell>
          <cell r="J901">
            <v>0</v>
          </cell>
          <cell r="K901">
            <v>111497599</v>
          </cell>
          <cell r="M901">
            <v>111497599.27</v>
          </cell>
        </row>
        <row r="902">
          <cell r="F902">
            <v>-3119705128</v>
          </cell>
          <cell r="J902">
            <v>0</v>
          </cell>
          <cell r="K902">
            <v>-3119705128</v>
          </cell>
          <cell r="M902">
            <v>-2418622685.6900001</v>
          </cell>
        </row>
        <row r="903">
          <cell r="F903">
            <v>0</v>
          </cell>
          <cell r="J903">
            <v>0</v>
          </cell>
          <cell r="K903">
            <v>0</v>
          </cell>
          <cell r="M903">
            <v>0</v>
          </cell>
        </row>
        <row r="904">
          <cell r="F904">
            <v>-18479332160</v>
          </cell>
          <cell r="J904">
            <v>0</v>
          </cell>
          <cell r="K904">
            <v>-18479332160</v>
          </cell>
          <cell r="M904">
            <v>-15124755865.790001</v>
          </cell>
        </row>
        <row r="905">
          <cell r="F905">
            <v>0</v>
          </cell>
          <cell r="J905">
            <v>0</v>
          </cell>
          <cell r="K905">
            <v>0</v>
          </cell>
          <cell r="M905">
            <v>0</v>
          </cell>
        </row>
        <row r="906">
          <cell r="F906">
            <v>228547994</v>
          </cell>
          <cell r="J906">
            <v>0</v>
          </cell>
          <cell r="K906">
            <v>228547994</v>
          </cell>
          <cell r="M906">
            <v>235496443.75</v>
          </cell>
        </row>
        <row r="907">
          <cell r="F907">
            <v>0</v>
          </cell>
          <cell r="J907">
            <v>0</v>
          </cell>
          <cell r="K907">
            <v>0</v>
          </cell>
          <cell r="M907">
            <v>0</v>
          </cell>
        </row>
        <row r="908">
          <cell r="F908">
            <v>-1223642438</v>
          </cell>
          <cell r="J908">
            <v>0</v>
          </cell>
          <cell r="K908">
            <v>-1223642438</v>
          </cell>
          <cell r="M908">
            <v>-722540619.23000002</v>
          </cell>
        </row>
        <row r="909">
          <cell r="F909">
            <v>0</v>
          </cell>
          <cell r="J909">
            <v>0</v>
          </cell>
          <cell r="K909">
            <v>0</v>
          </cell>
          <cell r="M909">
            <v>0</v>
          </cell>
        </row>
        <row r="910">
          <cell r="F910">
            <v>273206</v>
          </cell>
          <cell r="J910">
            <v>0</v>
          </cell>
          <cell r="K910">
            <v>273206</v>
          </cell>
          <cell r="M910">
            <v>273206.48</v>
          </cell>
        </row>
        <row r="911">
          <cell r="F911">
            <v>7240</v>
          </cell>
          <cell r="J911">
            <v>0</v>
          </cell>
          <cell r="K911">
            <v>7240</v>
          </cell>
          <cell r="M911">
            <v>7240</v>
          </cell>
        </row>
        <row r="912">
          <cell r="F912">
            <v>-283214129</v>
          </cell>
          <cell r="J912">
            <v>0</v>
          </cell>
          <cell r="K912">
            <v>-283214129</v>
          </cell>
          <cell r="M912">
            <v>-215130299.58000001</v>
          </cell>
        </row>
        <row r="913">
          <cell r="F913">
            <v>0</v>
          </cell>
          <cell r="J913">
            <v>0</v>
          </cell>
          <cell r="K913">
            <v>0</v>
          </cell>
          <cell r="M913">
            <v>0</v>
          </cell>
        </row>
        <row r="914">
          <cell r="F914">
            <v>-672525053</v>
          </cell>
          <cell r="J914">
            <v>0</v>
          </cell>
          <cell r="K914">
            <v>-672525053</v>
          </cell>
          <cell r="M914">
            <v>-151024266.13</v>
          </cell>
        </row>
        <row r="915">
          <cell r="F915">
            <v>0</v>
          </cell>
          <cell r="J915">
            <v>0</v>
          </cell>
          <cell r="K915">
            <v>0</v>
          </cell>
          <cell r="M915">
            <v>0</v>
          </cell>
        </row>
        <row r="916">
          <cell r="F916">
            <v>-708322269</v>
          </cell>
          <cell r="J916">
            <v>0</v>
          </cell>
          <cell r="K916">
            <v>-708322269</v>
          </cell>
          <cell r="M916">
            <v>-390864591.48000002</v>
          </cell>
        </row>
        <row r="917">
          <cell r="F917">
            <v>0</v>
          </cell>
          <cell r="J917">
            <v>0</v>
          </cell>
          <cell r="K917">
            <v>0</v>
          </cell>
          <cell r="M917">
            <v>0</v>
          </cell>
        </row>
        <row r="918">
          <cell r="F918">
            <v>-326645230</v>
          </cell>
          <cell r="J918">
            <v>0</v>
          </cell>
          <cell r="K918">
            <v>-326645230</v>
          </cell>
          <cell r="M918">
            <v>-277920112.98000002</v>
          </cell>
        </row>
        <row r="919">
          <cell r="F919">
            <v>0</v>
          </cell>
          <cell r="J919">
            <v>0</v>
          </cell>
          <cell r="K919">
            <v>0</v>
          </cell>
          <cell r="M919">
            <v>0</v>
          </cell>
        </row>
        <row r="920">
          <cell r="F920">
            <v>44290100</v>
          </cell>
          <cell r="J920">
            <v>0</v>
          </cell>
          <cell r="K920">
            <v>44290100</v>
          </cell>
          <cell r="M920">
            <v>42069591.469999999</v>
          </cell>
        </row>
        <row r="921">
          <cell r="F921">
            <v>43504838</v>
          </cell>
          <cell r="J921">
            <v>0</v>
          </cell>
          <cell r="K921">
            <v>43504838</v>
          </cell>
          <cell r="M921">
            <v>41764761.780000001</v>
          </cell>
        </row>
        <row r="922">
          <cell r="F922">
            <v>0</v>
          </cell>
          <cell r="J922">
            <v>0</v>
          </cell>
          <cell r="K922">
            <v>0</v>
          </cell>
          <cell r="M922">
            <v>0</v>
          </cell>
        </row>
        <row r="923">
          <cell r="F923">
            <v>187027959</v>
          </cell>
          <cell r="J923">
            <v>0</v>
          </cell>
          <cell r="K923">
            <v>187027959</v>
          </cell>
          <cell r="M923">
            <v>219040750.44999999</v>
          </cell>
        </row>
        <row r="924">
          <cell r="F924">
            <v>0</v>
          </cell>
          <cell r="J924">
            <v>0</v>
          </cell>
          <cell r="K924">
            <v>0</v>
          </cell>
          <cell r="M924">
            <v>0</v>
          </cell>
        </row>
        <row r="925">
          <cell r="F925">
            <v>86740798</v>
          </cell>
          <cell r="J925">
            <v>0</v>
          </cell>
          <cell r="K925">
            <v>86740798</v>
          </cell>
          <cell r="M925">
            <v>64852314.43</v>
          </cell>
        </row>
        <row r="926">
          <cell r="F926">
            <v>0</v>
          </cell>
          <cell r="J926">
            <v>0</v>
          </cell>
          <cell r="K926">
            <v>0</v>
          </cell>
          <cell r="M926">
            <v>0</v>
          </cell>
        </row>
        <row r="927">
          <cell r="F927">
            <v>-1551784608</v>
          </cell>
          <cell r="J927">
            <v>0</v>
          </cell>
          <cell r="K927">
            <v>-1551784608</v>
          </cell>
          <cell r="M927">
            <v>-1131909777.6500001</v>
          </cell>
        </row>
        <row r="928">
          <cell r="F928">
            <v>0</v>
          </cell>
          <cell r="J928">
            <v>0</v>
          </cell>
          <cell r="K928">
            <v>0</v>
          </cell>
          <cell r="M928">
            <v>0</v>
          </cell>
        </row>
        <row r="929">
          <cell r="F929">
            <v>250490926</v>
          </cell>
          <cell r="J929">
            <v>0</v>
          </cell>
          <cell r="K929">
            <v>250490926</v>
          </cell>
          <cell r="M929">
            <v>248070119.78999999</v>
          </cell>
        </row>
        <row r="930">
          <cell r="F930">
            <v>0</v>
          </cell>
          <cell r="J930">
            <v>0</v>
          </cell>
          <cell r="K930">
            <v>0</v>
          </cell>
          <cell r="M930">
            <v>0</v>
          </cell>
        </row>
        <row r="931">
          <cell r="F931">
            <v>1060366736</v>
          </cell>
          <cell r="J931">
            <v>0</v>
          </cell>
          <cell r="K931">
            <v>1060366736</v>
          </cell>
          <cell r="M931">
            <v>632156346.85000002</v>
          </cell>
        </row>
        <row r="932">
          <cell r="F932">
            <v>0</v>
          </cell>
          <cell r="J932">
            <v>0</v>
          </cell>
          <cell r="K932">
            <v>0</v>
          </cell>
          <cell r="M932">
            <v>0</v>
          </cell>
        </row>
        <row r="933">
          <cell r="F933">
            <v>911852855</v>
          </cell>
          <cell r="J933">
            <v>0</v>
          </cell>
          <cell r="K933">
            <v>911852855</v>
          </cell>
          <cell r="M933">
            <v>545383729.58000004</v>
          </cell>
        </row>
        <row r="934">
          <cell r="F934">
            <v>0</v>
          </cell>
          <cell r="J934">
            <v>0</v>
          </cell>
          <cell r="K934">
            <v>0</v>
          </cell>
          <cell r="M934">
            <v>0</v>
          </cell>
        </row>
        <row r="935">
          <cell r="F935">
            <v>-58207852</v>
          </cell>
          <cell r="J935">
            <v>0</v>
          </cell>
          <cell r="K935">
            <v>-58207852</v>
          </cell>
          <cell r="M935">
            <v>-12928570.77</v>
          </cell>
        </row>
        <row r="936">
          <cell r="F936">
            <v>0</v>
          </cell>
          <cell r="J936">
            <v>0</v>
          </cell>
          <cell r="K936">
            <v>0</v>
          </cell>
          <cell r="M936">
            <v>0</v>
          </cell>
        </row>
        <row r="937">
          <cell r="F937">
            <v>13438821</v>
          </cell>
          <cell r="J937">
            <v>0</v>
          </cell>
          <cell r="K937">
            <v>13438821</v>
          </cell>
          <cell r="M937">
            <v>13581251.609999999</v>
          </cell>
        </row>
        <row r="938">
          <cell r="F938">
            <v>-9931412729</v>
          </cell>
          <cell r="J938">
            <v>0</v>
          </cell>
          <cell r="K938">
            <v>-9931412729</v>
          </cell>
          <cell r="M938">
            <v>-8019728122.4499998</v>
          </cell>
        </row>
        <row r="939">
          <cell r="F939">
            <v>1099</v>
          </cell>
          <cell r="J939">
            <v>0</v>
          </cell>
          <cell r="K939">
            <v>1099</v>
          </cell>
          <cell r="M939">
            <v>1099.28</v>
          </cell>
        </row>
        <row r="940">
          <cell r="F940">
            <v>-152799621</v>
          </cell>
          <cell r="J940">
            <v>0</v>
          </cell>
          <cell r="K940">
            <v>-152799621</v>
          </cell>
          <cell r="M940">
            <v>-151760753.72</v>
          </cell>
        </row>
        <row r="941">
          <cell r="F941">
            <v>0</v>
          </cell>
          <cell r="J941">
            <v>0</v>
          </cell>
          <cell r="K941">
            <v>0</v>
          </cell>
          <cell r="M941">
            <v>0</v>
          </cell>
        </row>
        <row r="942">
          <cell r="F942">
            <v>-195956205</v>
          </cell>
          <cell r="J942">
            <v>0</v>
          </cell>
          <cell r="K942">
            <v>-195956205</v>
          </cell>
          <cell r="M942">
            <v>-285207935.10000002</v>
          </cell>
        </row>
        <row r="943">
          <cell r="F943">
            <v>0</v>
          </cell>
          <cell r="J943">
            <v>0</v>
          </cell>
          <cell r="K943">
            <v>0</v>
          </cell>
          <cell r="M943">
            <v>0</v>
          </cell>
        </row>
        <row r="944">
          <cell r="F944">
            <v>-80144599</v>
          </cell>
          <cell r="J944">
            <v>0</v>
          </cell>
          <cell r="K944">
            <v>-80144599</v>
          </cell>
          <cell r="M944">
            <v>-65670179.899999999</v>
          </cell>
        </row>
        <row r="945">
          <cell r="F945">
            <v>0</v>
          </cell>
          <cell r="J945">
            <v>0</v>
          </cell>
          <cell r="K945">
            <v>0</v>
          </cell>
          <cell r="M945">
            <v>0</v>
          </cell>
        </row>
        <row r="946">
          <cell r="F946">
            <v>-52257009</v>
          </cell>
          <cell r="J946">
            <v>0</v>
          </cell>
          <cell r="K946">
            <v>-52257009</v>
          </cell>
          <cell r="M946">
            <v>-52257009.240000002</v>
          </cell>
        </row>
        <row r="947">
          <cell r="F947">
            <v>0</v>
          </cell>
          <cell r="J947">
            <v>0</v>
          </cell>
          <cell r="K947">
            <v>0</v>
          </cell>
          <cell r="M947">
            <v>0</v>
          </cell>
        </row>
        <row r="948">
          <cell r="F948">
            <v>6467366</v>
          </cell>
          <cell r="J948">
            <v>0</v>
          </cell>
          <cell r="K948">
            <v>6467366</v>
          </cell>
          <cell r="M948">
            <v>5901948.96</v>
          </cell>
        </row>
        <row r="949">
          <cell r="F949">
            <v>0</v>
          </cell>
          <cell r="J949">
            <v>0</v>
          </cell>
          <cell r="K949">
            <v>0</v>
          </cell>
          <cell r="M949">
            <v>0</v>
          </cell>
        </row>
        <row r="950">
          <cell r="F950">
            <v>-27407877</v>
          </cell>
          <cell r="J950">
            <v>0</v>
          </cell>
          <cell r="K950">
            <v>-27407877</v>
          </cell>
          <cell r="M950">
            <v>-4876793.87</v>
          </cell>
        </row>
        <row r="951">
          <cell r="F951">
            <v>0</v>
          </cell>
          <cell r="J951">
            <v>0</v>
          </cell>
          <cell r="K951">
            <v>0</v>
          </cell>
          <cell r="M951">
            <v>0</v>
          </cell>
        </row>
        <row r="952">
          <cell r="F952">
            <v>1784067908</v>
          </cell>
          <cell r="J952">
            <v>0</v>
          </cell>
          <cell r="K952">
            <v>1784067908</v>
          </cell>
          <cell r="M952">
            <v>1668076376.4300001</v>
          </cell>
        </row>
        <row r="953">
          <cell r="F953">
            <v>0</v>
          </cell>
          <cell r="J953">
            <v>0</v>
          </cell>
          <cell r="K953">
            <v>0</v>
          </cell>
          <cell r="M953">
            <v>0</v>
          </cell>
        </row>
        <row r="954">
          <cell r="F954">
            <v>11284</v>
          </cell>
          <cell r="J954">
            <v>0</v>
          </cell>
          <cell r="K954">
            <v>11284</v>
          </cell>
          <cell r="M954">
            <v>0</v>
          </cell>
        </row>
        <row r="955">
          <cell r="F955">
            <v>-222218303</v>
          </cell>
          <cell r="J955">
            <v>0</v>
          </cell>
          <cell r="K955">
            <v>-222218303</v>
          </cell>
          <cell r="M955">
            <v>-129186903.78</v>
          </cell>
        </row>
        <row r="956">
          <cell r="F956">
            <v>0</v>
          </cell>
          <cell r="J956">
            <v>0</v>
          </cell>
          <cell r="K956">
            <v>0</v>
          </cell>
          <cell r="M956">
            <v>0</v>
          </cell>
        </row>
        <row r="957">
          <cell r="F957">
            <v>-97140010</v>
          </cell>
          <cell r="J957">
            <v>0</v>
          </cell>
          <cell r="K957">
            <v>-97140010</v>
          </cell>
          <cell r="M957">
            <v>-54138909.789999999</v>
          </cell>
        </row>
        <row r="958">
          <cell r="F958">
            <v>0</v>
          </cell>
          <cell r="J958">
            <v>0</v>
          </cell>
          <cell r="K958">
            <v>0</v>
          </cell>
          <cell r="M958">
            <v>0</v>
          </cell>
        </row>
        <row r="959">
          <cell r="F959">
            <v>513193418</v>
          </cell>
          <cell r="J959">
            <v>0</v>
          </cell>
          <cell r="K959">
            <v>513193418</v>
          </cell>
          <cell r="M959">
            <v>414197149.68000001</v>
          </cell>
        </row>
        <row r="960">
          <cell r="F960">
            <v>0</v>
          </cell>
          <cell r="J960">
            <v>0</v>
          </cell>
          <cell r="K960">
            <v>0</v>
          </cell>
          <cell r="M960">
            <v>0</v>
          </cell>
        </row>
        <row r="961">
          <cell r="F961">
            <v>22410</v>
          </cell>
          <cell r="J961">
            <v>0</v>
          </cell>
          <cell r="K961">
            <v>22410</v>
          </cell>
          <cell r="M961">
            <v>22409.5</v>
          </cell>
        </row>
        <row r="962">
          <cell r="F962">
            <v>23908934</v>
          </cell>
          <cell r="J962">
            <v>0</v>
          </cell>
          <cell r="K962">
            <v>23908934</v>
          </cell>
          <cell r="M962">
            <v>24988071.16</v>
          </cell>
        </row>
        <row r="963">
          <cell r="F963">
            <v>2174952</v>
          </cell>
          <cell r="J963">
            <v>0</v>
          </cell>
          <cell r="K963">
            <v>2174952</v>
          </cell>
          <cell r="M963">
            <v>9741713.1199999992</v>
          </cell>
        </row>
        <row r="964">
          <cell r="F964">
            <v>2469400</v>
          </cell>
          <cell r="J964">
            <v>0</v>
          </cell>
          <cell r="K964">
            <v>2469400</v>
          </cell>
          <cell r="M964">
            <v>1887443.77</v>
          </cell>
        </row>
        <row r="965">
          <cell r="F965">
            <v>15515213</v>
          </cell>
          <cell r="J965">
            <v>0</v>
          </cell>
          <cell r="K965">
            <v>15515213</v>
          </cell>
          <cell r="M965">
            <v>20830666</v>
          </cell>
        </row>
        <row r="966">
          <cell r="F966">
            <v>46059725</v>
          </cell>
          <cell r="J966">
            <v>0</v>
          </cell>
          <cell r="K966">
            <v>46059725</v>
          </cell>
          <cell r="M966">
            <v>37660938.920000002</v>
          </cell>
        </row>
        <row r="967">
          <cell r="F967">
            <v>-151979408</v>
          </cell>
          <cell r="J967">
            <v>0</v>
          </cell>
          <cell r="K967">
            <v>-151979408</v>
          </cell>
          <cell r="M967">
            <v>-5.9994608163833618E-2</v>
          </cell>
        </row>
        <row r="969">
          <cell r="F969">
            <v>0</v>
          </cell>
          <cell r="J969">
            <v>0</v>
          </cell>
          <cell r="K969">
            <v>0</v>
          </cell>
          <cell r="M969">
            <v>0.66</v>
          </cell>
        </row>
        <row r="970">
          <cell r="F970">
            <v>0</v>
          </cell>
          <cell r="J970">
            <v>0</v>
          </cell>
          <cell r="K970">
            <v>0</v>
          </cell>
          <cell r="M970">
            <v>0</v>
          </cell>
        </row>
        <row r="971">
          <cell r="F971">
            <v>0</v>
          </cell>
          <cell r="J971">
            <v>0</v>
          </cell>
          <cell r="K971">
            <v>0</v>
          </cell>
          <cell r="M971">
            <v>-0.54</v>
          </cell>
        </row>
        <row r="972">
          <cell r="F972">
            <v>0</v>
          </cell>
          <cell r="J972">
            <v>0</v>
          </cell>
          <cell r="K972">
            <v>0</v>
          </cell>
          <cell r="M972">
            <v>0</v>
          </cell>
        </row>
        <row r="973">
          <cell r="F973">
            <v>0</v>
          </cell>
          <cell r="J973">
            <v>0</v>
          </cell>
          <cell r="K973">
            <v>0</v>
          </cell>
          <cell r="M973">
            <v>0</v>
          </cell>
        </row>
        <row r="974">
          <cell r="F974">
            <v>0</v>
          </cell>
          <cell r="J974">
            <v>0</v>
          </cell>
          <cell r="K974">
            <v>0</v>
          </cell>
          <cell r="M974">
            <v>0</v>
          </cell>
        </row>
        <row r="975">
          <cell r="F975">
            <v>0</v>
          </cell>
          <cell r="J975">
            <v>0</v>
          </cell>
          <cell r="K975">
            <v>0</v>
          </cell>
          <cell r="M975">
            <v>0</v>
          </cell>
        </row>
        <row r="976">
          <cell r="F976">
            <v>0</v>
          </cell>
          <cell r="J976">
            <v>0</v>
          </cell>
          <cell r="K976">
            <v>0</v>
          </cell>
          <cell r="M976">
            <v>0</v>
          </cell>
        </row>
        <row r="977">
          <cell r="F977">
            <v>0</v>
          </cell>
          <cell r="J977">
            <v>0</v>
          </cell>
          <cell r="K977">
            <v>0</v>
          </cell>
          <cell r="M977">
            <v>0</v>
          </cell>
        </row>
        <row r="978">
          <cell r="F978">
            <v>0</v>
          </cell>
          <cell r="J978">
            <v>0</v>
          </cell>
          <cell r="K978">
            <v>0</v>
          </cell>
          <cell r="M978">
            <v>0</v>
          </cell>
        </row>
        <row r="979">
          <cell r="F979">
            <v>0</v>
          </cell>
          <cell r="J979">
            <v>0</v>
          </cell>
          <cell r="K979">
            <v>0</v>
          </cell>
          <cell r="M979">
            <v>0</v>
          </cell>
        </row>
        <row r="980">
          <cell r="F980">
            <v>0</v>
          </cell>
          <cell r="J980">
            <v>0</v>
          </cell>
          <cell r="K980">
            <v>0</v>
          </cell>
          <cell r="M980">
            <v>0</v>
          </cell>
        </row>
        <row r="981">
          <cell r="F981">
            <v>0</v>
          </cell>
          <cell r="J981">
            <v>0</v>
          </cell>
          <cell r="K981">
            <v>0</v>
          </cell>
          <cell r="M981">
            <v>0</v>
          </cell>
        </row>
        <row r="982">
          <cell r="F982">
            <v>0</v>
          </cell>
          <cell r="J982">
            <v>0</v>
          </cell>
          <cell r="K982">
            <v>0</v>
          </cell>
          <cell r="M982">
            <v>0</v>
          </cell>
        </row>
        <row r="983">
          <cell r="F983">
            <v>0</v>
          </cell>
          <cell r="J983">
            <v>0</v>
          </cell>
          <cell r="K983">
            <v>0</v>
          </cell>
          <cell r="M983">
            <v>0</v>
          </cell>
        </row>
        <row r="984">
          <cell r="F984">
            <v>0</v>
          </cell>
          <cell r="J984">
            <v>0</v>
          </cell>
          <cell r="K984">
            <v>0</v>
          </cell>
          <cell r="M984">
            <v>0</v>
          </cell>
        </row>
        <row r="985">
          <cell r="F985">
            <v>0</v>
          </cell>
          <cell r="J985">
            <v>0</v>
          </cell>
          <cell r="K985">
            <v>0</v>
          </cell>
          <cell r="M985">
            <v>0</v>
          </cell>
        </row>
        <row r="986">
          <cell r="F986">
            <v>0</v>
          </cell>
          <cell r="J986">
            <v>0</v>
          </cell>
          <cell r="K986">
            <v>0</v>
          </cell>
          <cell r="M986">
            <v>0</v>
          </cell>
        </row>
        <row r="987">
          <cell r="F987">
            <v>0</v>
          </cell>
          <cell r="J987">
            <v>0</v>
          </cell>
          <cell r="K987">
            <v>0</v>
          </cell>
          <cell r="M987">
            <v>0</v>
          </cell>
        </row>
        <row r="988">
          <cell r="F988">
            <v>0</v>
          </cell>
          <cell r="J988">
            <v>0</v>
          </cell>
          <cell r="K988">
            <v>0</v>
          </cell>
          <cell r="M988">
            <v>0</v>
          </cell>
        </row>
        <row r="989">
          <cell r="F989">
            <v>0</v>
          </cell>
          <cell r="J989">
            <v>0</v>
          </cell>
          <cell r="K989">
            <v>0</v>
          </cell>
          <cell r="M989">
            <v>0</v>
          </cell>
        </row>
        <row r="990">
          <cell r="F990">
            <v>0</v>
          </cell>
          <cell r="J990">
            <v>0</v>
          </cell>
          <cell r="K990">
            <v>0</v>
          </cell>
          <cell r="M990">
            <v>0</v>
          </cell>
        </row>
        <row r="991">
          <cell r="F991">
            <v>0</v>
          </cell>
          <cell r="J991">
            <v>0</v>
          </cell>
          <cell r="K991">
            <v>0</v>
          </cell>
          <cell r="M991">
            <v>0</v>
          </cell>
        </row>
        <row r="992">
          <cell r="F992">
            <v>0</v>
          </cell>
          <cell r="J992">
            <v>0</v>
          </cell>
          <cell r="K992">
            <v>0</v>
          </cell>
          <cell r="M992">
            <v>0.12</v>
          </cell>
        </row>
        <row r="994">
          <cell r="F994">
            <v>0</v>
          </cell>
          <cell r="J994">
            <v>0</v>
          </cell>
          <cell r="K994">
            <v>0</v>
          </cell>
          <cell r="M994">
            <v>0</v>
          </cell>
        </row>
        <row r="995">
          <cell r="F995">
            <v>0</v>
          </cell>
          <cell r="J995">
            <v>0</v>
          </cell>
          <cell r="K995">
            <v>0</v>
          </cell>
          <cell r="M995">
            <v>0</v>
          </cell>
        </row>
        <row r="997">
          <cell r="F997">
            <v>6884347</v>
          </cell>
          <cell r="J997">
            <v>0</v>
          </cell>
          <cell r="K997">
            <v>6884347</v>
          </cell>
          <cell r="M997">
            <v>0</v>
          </cell>
        </row>
        <row r="998">
          <cell r="F998">
            <v>145095058</v>
          </cell>
          <cell r="J998">
            <v>0</v>
          </cell>
          <cell r="K998">
            <v>145095058</v>
          </cell>
          <cell r="M998">
            <v>0</v>
          </cell>
        </row>
        <row r="999">
          <cell r="F999">
            <v>0</v>
          </cell>
          <cell r="J999">
            <v>0</v>
          </cell>
          <cell r="K999">
            <v>0</v>
          </cell>
          <cell r="M999">
            <v>251.04</v>
          </cell>
        </row>
        <row r="1000">
          <cell r="F1000">
            <v>-1</v>
          </cell>
          <cell r="J1000">
            <v>0</v>
          </cell>
          <cell r="K1000">
            <v>-1</v>
          </cell>
          <cell r="M1000">
            <v>-0.7</v>
          </cell>
        </row>
        <row r="1001">
          <cell r="F1001">
            <v>0</v>
          </cell>
          <cell r="J1001">
            <v>0</v>
          </cell>
          <cell r="K1001">
            <v>0</v>
          </cell>
          <cell r="M1001">
            <v>0</v>
          </cell>
        </row>
        <row r="1002">
          <cell r="F1002">
            <v>0</v>
          </cell>
          <cell r="J1002">
            <v>0</v>
          </cell>
          <cell r="K1002">
            <v>0</v>
          </cell>
          <cell r="M1002">
            <v>0</v>
          </cell>
        </row>
        <row r="1003">
          <cell r="F1003">
            <v>0</v>
          </cell>
          <cell r="J1003">
            <v>0</v>
          </cell>
          <cell r="K1003">
            <v>0</v>
          </cell>
          <cell r="M1003">
            <v>0</v>
          </cell>
        </row>
        <row r="1004">
          <cell r="F1004">
            <v>0</v>
          </cell>
          <cell r="J1004">
            <v>0</v>
          </cell>
          <cell r="K1004">
            <v>0</v>
          </cell>
          <cell r="M1004">
            <v>0</v>
          </cell>
        </row>
        <row r="1005">
          <cell r="F1005">
            <v>151979404</v>
          </cell>
          <cell r="J1005">
            <v>0</v>
          </cell>
          <cell r="K1005">
            <v>151979404</v>
          </cell>
          <cell r="M1005">
            <v>250.34</v>
          </cell>
        </row>
        <row r="1007">
          <cell r="F1007">
            <v>-72884999</v>
          </cell>
          <cell r="J1007">
            <v>0</v>
          </cell>
          <cell r="K1007">
            <v>-72884999</v>
          </cell>
          <cell r="M1007">
            <v>-74176895</v>
          </cell>
        </row>
        <row r="1008">
          <cell r="F1008">
            <v>-72884999</v>
          </cell>
          <cell r="J1008">
            <v>0</v>
          </cell>
          <cell r="K1008">
            <v>-72884999</v>
          </cell>
          <cell r="M1008">
            <v>-74176895</v>
          </cell>
        </row>
        <row r="1010">
          <cell r="F1010">
            <v>0</v>
          </cell>
          <cell r="J1010">
            <v>0</v>
          </cell>
          <cell r="K1010">
            <v>0</v>
          </cell>
          <cell r="M1010">
            <v>0</v>
          </cell>
        </row>
        <row r="1012">
          <cell r="F1012">
            <v>-4457386244</v>
          </cell>
          <cell r="J1012">
            <v>0</v>
          </cell>
          <cell r="K1012">
            <v>-4147029227.0799999</v>
          </cell>
          <cell r="M1012">
            <v>-4410650233.9799995</v>
          </cell>
        </row>
        <row r="1013">
          <cell r="F1013">
            <v>-4457386244</v>
          </cell>
          <cell r="J1013">
            <v>0</v>
          </cell>
          <cell r="K1013">
            <v>-4147029227.0799999</v>
          </cell>
          <cell r="M1013">
            <v>-4410650233.9799995</v>
          </cell>
        </row>
        <row r="1015">
          <cell r="F1015">
            <v>0</v>
          </cell>
          <cell r="J1015">
            <v>0</v>
          </cell>
          <cell r="K1015">
            <v>0</v>
          </cell>
          <cell r="M1015">
            <v>0</v>
          </cell>
        </row>
        <row r="1017">
          <cell r="F1017">
            <v>-7485624997</v>
          </cell>
          <cell r="J1017">
            <v>0</v>
          </cell>
          <cell r="K1017">
            <v>-7370624997</v>
          </cell>
          <cell r="M1017">
            <v>-6865641475.75</v>
          </cell>
        </row>
        <row r="1018">
          <cell r="F1018">
            <v>269471426</v>
          </cell>
          <cell r="J1018">
            <v>0</v>
          </cell>
          <cell r="K1018">
            <v>269471426</v>
          </cell>
          <cell r="M1018">
            <v>189662986.93000001</v>
          </cell>
        </row>
        <row r="1019">
          <cell r="F1019">
            <v>347843</v>
          </cell>
          <cell r="J1019">
            <v>0</v>
          </cell>
          <cell r="K1019">
            <v>347843</v>
          </cell>
          <cell r="M1019">
            <v>347843.56</v>
          </cell>
        </row>
        <row r="1020">
          <cell r="F1020">
            <v>0</v>
          </cell>
          <cell r="J1020">
            <v>0</v>
          </cell>
          <cell r="K1020">
            <v>0</v>
          </cell>
          <cell r="M1020">
            <v>0</v>
          </cell>
        </row>
        <row r="1021">
          <cell r="F1021">
            <v>1279849645</v>
          </cell>
          <cell r="J1021">
            <v>0</v>
          </cell>
          <cell r="K1021">
            <v>1279849645</v>
          </cell>
          <cell r="M1021">
            <v>1448326743.96</v>
          </cell>
        </row>
        <row r="1022">
          <cell r="F1022">
            <v>56767439</v>
          </cell>
          <cell r="J1022">
            <v>0</v>
          </cell>
          <cell r="K1022">
            <v>56767439</v>
          </cell>
          <cell r="M1022">
            <v>44366545.719999999</v>
          </cell>
        </row>
        <row r="1023">
          <cell r="F1023">
            <v>8063200</v>
          </cell>
          <cell r="J1023">
            <v>0</v>
          </cell>
          <cell r="K1023">
            <v>8063200</v>
          </cell>
          <cell r="M1023">
            <v>8063199.9500000002</v>
          </cell>
        </row>
        <row r="1024">
          <cell r="F1024">
            <v>21703977</v>
          </cell>
          <cell r="J1024">
            <v>0</v>
          </cell>
          <cell r="K1024">
            <v>21703977</v>
          </cell>
          <cell r="M1024">
            <v>21703976.629999999</v>
          </cell>
        </row>
        <row r="1025">
          <cell r="F1025">
            <v>29344784</v>
          </cell>
          <cell r="J1025">
            <v>0</v>
          </cell>
          <cell r="K1025">
            <v>29344784</v>
          </cell>
          <cell r="M1025">
            <v>29344802.460000001</v>
          </cell>
        </row>
        <row r="1026">
          <cell r="F1026">
            <v>66102655</v>
          </cell>
          <cell r="J1026">
            <v>0</v>
          </cell>
          <cell r="K1026">
            <v>66102655</v>
          </cell>
          <cell r="M1026">
            <v>66102654.329999998</v>
          </cell>
        </row>
        <row r="1027">
          <cell r="F1027">
            <v>93575261</v>
          </cell>
          <cell r="J1027">
            <v>0</v>
          </cell>
          <cell r="K1027">
            <v>93575261</v>
          </cell>
          <cell r="M1027">
            <v>93663371</v>
          </cell>
        </row>
        <row r="1028">
          <cell r="F1028">
            <v>121118397</v>
          </cell>
          <cell r="J1028">
            <v>0</v>
          </cell>
          <cell r="K1028">
            <v>121118397</v>
          </cell>
          <cell r="M1028">
            <v>120765966.09</v>
          </cell>
        </row>
        <row r="1029">
          <cell r="F1029">
            <v>384319646</v>
          </cell>
          <cell r="J1029">
            <v>0</v>
          </cell>
          <cell r="K1029">
            <v>384319646</v>
          </cell>
          <cell r="M1029">
            <v>384165571.45999998</v>
          </cell>
        </row>
        <row r="1030">
          <cell r="F1030">
            <v>-443390</v>
          </cell>
          <cell r="J1030">
            <v>0</v>
          </cell>
          <cell r="K1030">
            <v>-443390</v>
          </cell>
          <cell r="M1030">
            <v>-467304</v>
          </cell>
        </row>
        <row r="1031">
          <cell r="F1031">
            <v>-3186244</v>
          </cell>
          <cell r="J1031">
            <v>0</v>
          </cell>
          <cell r="K1031">
            <v>-3186244</v>
          </cell>
          <cell r="M1031">
            <v>-3186244</v>
          </cell>
        </row>
        <row r="1032">
          <cell r="F1032">
            <v>349732659</v>
          </cell>
          <cell r="J1032">
            <v>0</v>
          </cell>
          <cell r="K1032">
            <v>349732659</v>
          </cell>
          <cell r="M1032">
            <v>328612771.32999998</v>
          </cell>
        </row>
        <row r="1033">
          <cell r="F1033">
            <v>203638817</v>
          </cell>
          <cell r="J1033">
            <v>0</v>
          </cell>
          <cell r="K1033">
            <v>203638817</v>
          </cell>
          <cell r="M1033">
            <v>150189854.83000001</v>
          </cell>
        </row>
        <row r="1034">
          <cell r="F1034">
            <v>363740724</v>
          </cell>
          <cell r="J1034">
            <v>0</v>
          </cell>
          <cell r="K1034">
            <v>363792524.70999998</v>
          </cell>
          <cell r="M1034">
            <v>0</v>
          </cell>
        </row>
        <row r="1035">
          <cell r="F1035">
            <v>0</v>
          </cell>
          <cell r="J1035">
            <v>0</v>
          </cell>
          <cell r="K1035">
            <v>0</v>
          </cell>
          <cell r="M1035">
            <v>0</v>
          </cell>
        </row>
        <row r="1036">
          <cell r="F1036">
            <v>0</v>
          </cell>
          <cell r="J1036">
            <v>0</v>
          </cell>
          <cell r="K1036">
            <v>0</v>
          </cell>
          <cell r="M1036">
            <v>0</v>
          </cell>
        </row>
        <row r="1037">
          <cell r="F1037">
            <v>-42460</v>
          </cell>
          <cell r="J1037">
            <v>0</v>
          </cell>
          <cell r="K1037">
            <v>-42460</v>
          </cell>
          <cell r="M1037">
            <v>-42460.27</v>
          </cell>
        </row>
        <row r="1038">
          <cell r="F1038">
            <v>0</v>
          </cell>
          <cell r="J1038">
            <v>0</v>
          </cell>
          <cell r="K1038">
            <v>0</v>
          </cell>
          <cell r="M1038">
            <v>0</v>
          </cell>
        </row>
        <row r="1039">
          <cell r="F1039">
            <v>0</v>
          </cell>
          <cell r="J1039">
            <v>0</v>
          </cell>
          <cell r="K1039">
            <v>0</v>
          </cell>
          <cell r="M1039">
            <v>0</v>
          </cell>
        </row>
        <row r="1040">
          <cell r="F1040">
            <v>0</v>
          </cell>
          <cell r="J1040">
            <v>0</v>
          </cell>
          <cell r="K1040">
            <v>0</v>
          </cell>
          <cell r="M1040">
            <v>0</v>
          </cell>
        </row>
        <row r="1041">
          <cell r="F1041">
            <v>0</v>
          </cell>
          <cell r="J1041">
            <v>0</v>
          </cell>
          <cell r="K1041">
            <v>0</v>
          </cell>
          <cell r="M1041">
            <v>0</v>
          </cell>
        </row>
        <row r="1042">
          <cell r="F1042">
            <v>0</v>
          </cell>
          <cell r="J1042">
            <v>0</v>
          </cell>
          <cell r="K1042">
            <v>0</v>
          </cell>
          <cell r="M1042">
            <v>0</v>
          </cell>
        </row>
        <row r="1043">
          <cell r="F1043">
            <v>0</v>
          </cell>
          <cell r="J1043">
            <v>0</v>
          </cell>
          <cell r="K1043">
            <v>0</v>
          </cell>
          <cell r="M1043">
            <v>0</v>
          </cell>
        </row>
        <row r="1044">
          <cell r="F1044">
            <v>0</v>
          </cell>
          <cell r="J1044">
            <v>0</v>
          </cell>
          <cell r="K1044">
            <v>0</v>
          </cell>
          <cell r="M1044">
            <v>0</v>
          </cell>
        </row>
        <row r="1045">
          <cell r="F1045">
            <v>0</v>
          </cell>
          <cell r="J1045">
            <v>0</v>
          </cell>
          <cell r="K1045">
            <v>0</v>
          </cell>
          <cell r="M1045">
            <v>0</v>
          </cell>
        </row>
        <row r="1046">
          <cell r="F1046">
            <v>0</v>
          </cell>
          <cell r="J1046">
            <v>0</v>
          </cell>
          <cell r="K1046">
            <v>0</v>
          </cell>
          <cell r="M1046">
            <v>0</v>
          </cell>
        </row>
        <row r="1047">
          <cell r="F1047">
            <v>0</v>
          </cell>
          <cell r="J1047">
            <v>0</v>
          </cell>
          <cell r="K1047">
            <v>0</v>
          </cell>
          <cell r="M1047">
            <v>0</v>
          </cell>
        </row>
        <row r="1048">
          <cell r="F1048">
            <v>0</v>
          </cell>
          <cell r="J1048">
            <v>0</v>
          </cell>
          <cell r="K1048">
            <v>0</v>
          </cell>
          <cell r="M1048">
            <v>0</v>
          </cell>
        </row>
        <row r="1049">
          <cell r="F1049">
            <v>0</v>
          </cell>
          <cell r="J1049">
            <v>0</v>
          </cell>
          <cell r="K1049">
            <v>0</v>
          </cell>
          <cell r="M1049">
            <v>0</v>
          </cell>
        </row>
        <row r="1050">
          <cell r="F1050">
            <v>0</v>
          </cell>
          <cell r="J1050">
            <v>0</v>
          </cell>
          <cell r="K1050">
            <v>0</v>
          </cell>
          <cell r="M1050">
            <v>0</v>
          </cell>
        </row>
        <row r="1051">
          <cell r="F1051">
            <v>123783746</v>
          </cell>
          <cell r="J1051">
            <v>0</v>
          </cell>
          <cell r="K1051">
            <v>123783746</v>
          </cell>
          <cell r="M1051">
            <v>97470755.569999993</v>
          </cell>
        </row>
        <row r="1052">
          <cell r="F1052">
            <v>0</v>
          </cell>
          <cell r="J1052">
            <v>0</v>
          </cell>
          <cell r="K1052">
            <v>0</v>
          </cell>
          <cell r="M1052">
            <v>-0.01</v>
          </cell>
        </row>
        <row r="1053">
          <cell r="F1053">
            <v>206650948</v>
          </cell>
          <cell r="J1053">
            <v>0</v>
          </cell>
          <cell r="K1053">
            <v>206650948</v>
          </cell>
          <cell r="M1053">
            <v>206650948</v>
          </cell>
        </row>
        <row r="1054">
          <cell r="F1054">
            <v>-3453</v>
          </cell>
          <cell r="J1054">
            <v>0</v>
          </cell>
          <cell r="K1054">
            <v>-3453</v>
          </cell>
          <cell r="M1054">
            <v>-3452.53</v>
          </cell>
        </row>
        <row r="1055">
          <cell r="F1055">
            <v>0</v>
          </cell>
          <cell r="J1055">
            <v>0</v>
          </cell>
          <cell r="K1055">
            <v>0</v>
          </cell>
          <cell r="M1055">
            <v>0</v>
          </cell>
        </row>
        <row r="1056">
          <cell r="F1056">
            <v>0</v>
          </cell>
          <cell r="J1056">
            <v>0</v>
          </cell>
          <cell r="K1056">
            <v>0</v>
          </cell>
          <cell r="M1056">
            <v>0</v>
          </cell>
        </row>
        <row r="1057">
          <cell r="F1057">
            <v>0</v>
          </cell>
          <cell r="J1057">
            <v>0</v>
          </cell>
          <cell r="K1057">
            <v>0</v>
          </cell>
          <cell r="M1057">
            <v>0</v>
          </cell>
        </row>
        <row r="1058">
          <cell r="F1058">
            <v>0</v>
          </cell>
          <cell r="J1058">
            <v>0</v>
          </cell>
          <cell r="K1058">
            <v>0</v>
          </cell>
          <cell r="M1058">
            <v>0</v>
          </cell>
        </row>
        <row r="1059">
          <cell r="F1059">
            <v>0</v>
          </cell>
          <cell r="J1059">
            <v>0</v>
          </cell>
          <cell r="K1059">
            <v>0</v>
          </cell>
          <cell r="M1059">
            <v>0</v>
          </cell>
        </row>
        <row r="1060">
          <cell r="F1060">
            <v>-3911089377</v>
          </cell>
          <cell r="J1060">
            <v>0</v>
          </cell>
          <cell r="K1060">
            <v>-3796037576.29</v>
          </cell>
          <cell r="M1060">
            <v>-3679902944.7399993</v>
          </cell>
        </row>
        <row r="1062">
          <cell r="F1062">
            <v>0</v>
          </cell>
          <cell r="J1062">
            <v>0</v>
          </cell>
          <cell r="K1062">
            <v>0</v>
          </cell>
          <cell r="M1062">
            <v>0</v>
          </cell>
        </row>
        <row r="1063">
          <cell r="F1063">
            <v>0</v>
          </cell>
          <cell r="J1063">
            <v>0</v>
          </cell>
          <cell r="K1063">
            <v>0</v>
          </cell>
          <cell r="M1063">
            <v>0</v>
          </cell>
        </row>
        <row r="1065">
          <cell r="F1065">
            <v>-911319801</v>
          </cell>
          <cell r="J1065">
            <v>0</v>
          </cell>
          <cell r="K1065">
            <v>-911319801</v>
          </cell>
          <cell r="M1065">
            <v>-819738350.11000001</v>
          </cell>
        </row>
        <row r="1066">
          <cell r="F1066">
            <v>-1386585538</v>
          </cell>
          <cell r="J1066">
            <v>0</v>
          </cell>
          <cell r="K1066">
            <v>-1386585538</v>
          </cell>
          <cell r="M1066">
            <v>-1345563105</v>
          </cell>
        </row>
        <row r="1067">
          <cell r="F1067">
            <v>-2297905339</v>
          </cell>
          <cell r="J1067">
            <v>0</v>
          </cell>
          <cell r="K1067">
            <v>-2297905339</v>
          </cell>
          <cell r="M1067">
            <v>-2165301455.1100001</v>
          </cell>
        </row>
        <row r="1069">
          <cell r="F1069">
            <v>-4687745461</v>
          </cell>
          <cell r="J1069">
            <v>0</v>
          </cell>
          <cell r="K1069">
            <v>-4240645461</v>
          </cell>
          <cell r="M1069">
            <v>-4750000000</v>
          </cell>
        </row>
        <row r="1070">
          <cell r="F1070">
            <v>-4687745461</v>
          </cell>
          <cell r="J1070">
            <v>0</v>
          </cell>
          <cell r="K1070">
            <v>-4240645461</v>
          </cell>
          <cell r="M1070">
            <v>-4750000000</v>
          </cell>
        </row>
        <row r="1072">
          <cell r="F1072">
            <v>-17868118778</v>
          </cell>
          <cell r="J1072">
            <v>0</v>
          </cell>
          <cell r="K1072">
            <v>-18021722568.869999</v>
          </cell>
          <cell r="M1072">
            <v>-20450963407.73</v>
          </cell>
        </row>
        <row r="1073">
          <cell r="F1073">
            <v>-1697610872</v>
          </cell>
          <cell r="J1073">
            <v>0</v>
          </cell>
          <cell r="K1073">
            <v>-1704067657.1400001</v>
          </cell>
          <cell r="M1073">
            <v>-1455329089.49</v>
          </cell>
        </row>
        <row r="1074">
          <cell r="F1074">
            <v>-12402244931</v>
          </cell>
          <cell r="J1074">
            <v>0</v>
          </cell>
          <cell r="K1074">
            <v>-12471536464.940001</v>
          </cell>
          <cell r="M1074">
            <v>-14524681796.25</v>
          </cell>
        </row>
        <row r="1075">
          <cell r="F1075">
            <v>-13186555017</v>
          </cell>
          <cell r="J1075">
            <v>0</v>
          </cell>
          <cell r="K1075">
            <v>-13227476074.76</v>
          </cell>
          <cell r="M1075">
            <v>-11801560440.76</v>
          </cell>
        </row>
        <row r="1076">
          <cell r="F1076">
            <v>78</v>
          </cell>
          <cell r="J1076">
            <v>0</v>
          </cell>
          <cell r="K1076">
            <v>0.09</v>
          </cell>
          <cell r="M1076">
            <v>0</v>
          </cell>
        </row>
        <row r="1077">
          <cell r="F1077">
            <v>130460536</v>
          </cell>
          <cell r="J1077">
            <v>0</v>
          </cell>
          <cell r="K1077">
            <v>130460536</v>
          </cell>
          <cell r="M1077">
            <v>-325229560</v>
          </cell>
        </row>
        <row r="1078">
          <cell r="F1078">
            <v>-45024068984</v>
          </cell>
          <cell r="J1078">
            <v>0</v>
          </cell>
          <cell r="K1078">
            <v>-45294342229.620003</v>
          </cell>
          <cell r="M1078">
            <v>-48557764294.230003</v>
          </cell>
        </row>
        <row r="1080">
          <cell r="F1080">
            <v>-2161257058</v>
          </cell>
          <cell r="J1080">
            <v>0</v>
          </cell>
          <cell r="K1080">
            <v>-2175049930.1399999</v>
          </cell>
          <cell r="M1080">
            <v>-2346162275.5599999</v>
          </cell>
        </row>
        <row r="1081">
          <cell r="F1081">
            <v>0</v>
          </cell>
          <cell r="J1081">
            <v>0</v>
          </cell>
          <cell r="K1081">
            <v>0</v>
          </cell>
          <cell r="M1081">
            <v>0</v>
          </cell>
        </row>
        <row r="1082">
          <cell r="F1082">
            <v>-2161257058</v>
          </cell>
          <cell r="J1082">
            <v>0</v>
          </cell>
          <cell r="K1082">
            <v>-2175049930.1399999</v>
          </cell>
          <cell r="M1082">
            <v>-2346162275.5599999</v>
          </cell>
        </row>
        <row r="1084">
          <cell r="F1084">
            <v>-1179816166</v>
          </cell>
          <cell r="J1084">
            <v>0</v>
          </cell>
          <cell r="K1084">
            <v>-477661568.79000002</v>
          </cell>
          <cell r="M1084">
            <v>-722301798.79999995</v>
          </cell>
        </row>
        <row r="1085">
          <cell r="F1085">
            <v>-1179816166</v>
          </cell>
          <cell r="J1085">
            <v>0</v>
          </cell>
          <cell r="K1085">
            <v>-477661568.79000002</v>
          </cell>
          <cell r="M1085">
            <v>-722301798.79999995</v>
          </cell>
        </row>
        <row r="1087">
          <cell r="F1087">
            <v>0</v>
          </cell>
          <cell r="J1087">
            <v>0</v>
          </cell>
          <cell r="K1087">
            <v>0</v>
          </cell>
          <cell r="M1087">
            <v>-8510737.4199999999</v>
          </cell>
        </row>
        <row r="1088">
          <cell r="F1088">
            <v>-386691489</v>
          </cell>
          <cell r="J1088">
            <v>0</v>
          </cell>
          <cell r="K1088">
            <v>-386691489</v>
          </cell>
          <cell r="M1088">
            <v>-220771702.69999999</v>
          </cell>
        </row>
        <row r="1089">
          <cell r="F1089">
            <v>-386691489</v>
          </cell>
          <cell r="J1089">
            <v>0</v>
          </cell>
          <cell r="K1089">
            <v>-386691489</v>
          </cell>
          <cell r="M1089">
            <v>-229282440.11999997</v>
          </cell>
        </row>
        <row r="1091">
          <cell r="F1091">
            <v>-1247149950</v>
          </cell>
          <cell r="J1091">
            <v>0</v>
          </cell>
          <cell r="K1091">
            <v>-1277585112.28</v>
          </cell>
          <cell r="M1091">
            <v>-519222560.04000002</v>
          </cell>
        </row>
        <row r="1092">
          <cell r="F1092">
            <v>-1247149950</v>
          </cell>
          <cell r="J1092">
            <v>0</v>
          </cell>
          <cell r="K1092">
            <v>-1277585112.28</v>
          </cell>
          <cell r="M1092">
            <v>-519222560.04000002</v>
          </cell>
        </row>
        <row r="1094">
          <cell r="F1094">
            <v>-5095382</v>
          </cell>
          <cell r="J1094">
            <v>0</v>
          </cell>
          <cell r="K1094">
            <v>-5095382</v>
          </cell>
          <cell r="M1094">
            <v>-4540580</v>
          </cell>
        </row>
        <row r="1095">
          <cell r="F1095">
            <v>-241492627</v>
          </cell>
          <cell r="J1095">
            <v>0</v>
          </cell>
          <cell r="K1095">
            <v>-249538415.47</v>
          </cell>
          <cell r="M1095">
            <v>-194784850.09999999</v>
          </cell>
        </row>
        <row r="1096">
          <cell r="F1096">
            <v>-1291896</v>
          </cell>
          <cell r="J1096">
            <v>0</v>
          </cell>
          <cell r="K1096">
            <v>-1291896</v>
          </cell>
          <cell r="M1096">
            <v>-31308105</v>
          </cell>
        </row>
        <row r="1097">
          <cell r="F1097">
            <v>-183844</v>
          </cell>
          <cell r="J1097">
            <v>0</v>
          </cell>
          <cell r="K1097">
            <v>-183844</v>
          </cell>
          <cell r="M1097">
            <v>-179807.98</v>
          </cell>
        </row>
        <row r="1098">
          <cell r="F1098">
            <v>0</v>
          </cell>
          <cell r="J1098">
            <v>0</v>
          </cell>
          <cell r="K1098">
            <v>0</v>
          </cell>
          <cell r="M1098">
            <v>0</v>
          </cell>
        </row>
        <row r="1099">
          <cell r="F1099">
            <v>-248063749</v>
          </cell>
          <cell r="J1099">
            <v>0</v>
          </cell>
          <cell r="K1099">
            <v>-256109537.47</v>
          </cell>
          <cell r="M1099">
            <v>-230813343.07999998</v>
          </cell>
        </row>
        <row r="1101">
          <cell r="F1101">
            <v>65133502</v>
          </cell>
          <cell r="J1101">
            <v>0</v>
          </cell>
          <cell r="K1101">
            <v>65168340.719999999</v>
          </cell>
          <cell r="M1101">
            <v>1006876028.9299999</v>
          </cell>
        </row>
        <row r="1102">
          <cell r="F1102">
            <v>-246303958</v>
          </cell>
          <cell r="J1102">
            <v>0</v>
          </cell>
          <cell r="K1102">
            <v>-245325607.28</v>
          </cell>
          <cell r="M1102">
            <v>667550494.13999999</v>
          </cell>
        </row>
        <row r="1103">
          <cell r="F1103">
            <v>-21734302</v>
          </cell>
          <cell r="J1103">
            <v>0</v>
          </cell>
          <cell r="K1103">
            <v>-21734302</v>
          </cell>
          <cell r="M1103">
            <v>-1162252085.5899999</v>
          </cell>
        </row>
        <row r="1104">
          <cell r="F1104">
            <v>-56085726</v>
          </cell>
          <cell r="J1104">
            <v>0</v>
          </cell>
          <cell r="K1104">
            <v>-56085726</v>
          </cell>
          <cell r="M1104">
            <v>0</v>
          </cell>
        </row>
        <row r="1105">
          <cell r="F1105">
            <v>-27506938</v>
          </cell>
          <cell r="J1105">
            <v>0</v>
          </cell>
          <cell r="K1105">
            <v>-27506938</v>
          </cell>
          <cell r="M1105">
            <v>0</v>
          </cell>
        </row>
        <row r="1106">
          <cell r="F1106">
            <v>-171857995</v>
          </cell>
          <cell r="J1106">
            <v>0</v>
          </cell>
          <cell r="K1106">
            <v>-186685258.78</v>
          </cell>
          <cell r="M1106">
            <v>356143049.48000002</v>
          </cell>
        </row>
        <row r="1107">
          <cell r="F1107">
            <v>-458355417</v>
          </cell>
          <cell r="J1107">
            <v>0</v>
          </cell>
          <cell r="K1107">
            <v>-472169491.34000003</v>
          </cell>
          <cell r="M1107">
            <v>868317486.96000004</v>
          </cell>
        </row>
        <row r="1109">
          <cell r="F1109">
            <v>-130796284</v>
          </cell>
          <cell r="J1109">
            <v>0</v>
          </cell>
          <cell r="K1109">
            <v>-386179389.79000002</v>
          </cell>
          <cell r="M1109">
            <v>0</v>
          </cell>
        </row>
        <row r="1110">
          <cell r="F1110">
            <v>-10914157</v>
          </cell>
          <cell r="J1110">
            <v>0</v>
          </cell>
          <cell r="K1110">
            <v>-10914157</v>
          </cell>
          <cell r="M1110">
            <v>0</v>
          </cell>
        </row>
        <row r="1111">
          <cell r="F1111">
            <v>-141710441</v>
          </cell>
          <cell r="J1111">
            <v>0</v>
          </cell>
          <cell r="K1111">
            <v>-397093546.79000002</v>
          </cell>
          <cell r="M1111">
            <v>0</v>
          </cell>
        </row>
        <row r="1113">
          <cell r="F1113">
            <v>0</v>
          </cell>
          <cell r="J1113">
            <v>0</v>
          </cell>
          <cell r="K1113">
            <v>0</v>
          </cell>
          <cell r="M1113">
            <v>-10000</v>
          </cell>
        </row>
        <row r="1114">
          <cell r="F1114">
            <v>0</v>
          </cell>
          <cell r="J1114">
            <v>0</v>
          </cell>
          <cell r="K1114">
            <v>0</v>
          </cell>
          <cell r="M1114">
            <v>-10000</v>
          </cell>
        </row>
        <row r="1116">
          <cell r="F1116">
            <v>-3198670</v>
          </cell>
          <cell r="J1116">
            <v>0</v>
          </cell>
          <cell r="K1116">
            <v>-3198670</v>
          </cell>
          <cell r="M1116">
            <v>-2183035.7599999998</v>
          </cell>
        </row>
        <row r="1117">
          <cell r="F1117">
            <v>-3198670</v>
          </cell>
          <cell r="J1117">
            <v>0</v>
          </cell>
          <cell r="K1117">
            <v>-3198670</v>
          </cell>
          <cell r="M1117">
            <v>-2183035.7599999998</v>
          </cell>
        </row>
        <row r="1119">
          <cell r="F1119">
            <v>-591623910</v>
          </cell>
          <cell r="J1119">
            <v>0</v>
          </cell>
          <cell r="K1119">
            <v>-591623910</v>
          </cell>
          <cell r="M1119">
            <v>-858411510.72000003</v>
          </cell>
        </row>
        <row r="1120">
          <cell r="F1120">
            <v>-20198196</v>
          </cell>
          <cell r="J1120">
            <v>0</v>
          </cell>
          <cell r="K1120">
            <v>-20198196</v>
          </cell>
          <cell r="M1120">
            <v>0</v>
          </cell>
        </row>
        <row r="1121">
          <cell r="F1121">
            <v>-100780425</v>
          </cell>
          <cell r="J1121">
            <v>0</v>
          </cell>
          <cell r="K1121">
            <v>-100780425</v>
          </cell>
          <cell r="M1121">
            <v>0</v>
          </cell>
        </row>
        <row r="1122">
          <cell r="F1122">
            <v>-14716498</v>
          </cell>
          <cell r="J1122">
            <v>0</v>
          </cell>
          <cell r="K1122">
            <v>-14716498</v>
          </cell>
          <cell r="M1122">
            <v>0</v>
          </cell>
        </row>
        <row r="1123">
          <cell r="F1123">
            <v>-63176460</v>
          </cell>
          <cell r="J1123">
            <v>0</v>
          </cell>
          <cell r="K1123">
            <v>-61712984</v>
          </cell>
          <cell r="M1123">
            <v>0</v>
          </cell>
        </row>
        <row r="1124">
          <cell r="F1124">
            <v>-790495489</v>
          </cell>
          <cell r="J1124">
            <v>0</v>
          </cell>
          <cell r="K1124">
            <v>-789032013</v>
          </cell>
          <cell r="M1124">
            <v>-858411510.72000003</v>
          </cell>
        </row>
        <row r="1126">
          <cell r="F1126">
            <v>452556178</v>
          </cell>
          <cell r="J1126">
            <v>0</v>
          </cell>
          <cell r="K1126">
            <v>256330578.31</v>
          </cell>
          <cell r="M1126">
            <v>300796591.69</v>
          </cell>
        </row>
        <row r="1127">
          <cell r="F1127">
            <v>99396947</v>
          </cell>
          <cell r="J1127">
            <v>0</v>
          </cell>
          <cell r="K1127">
            <v>99396947</v>
          </cell>
          <cell r="M1127">
            <v>127900832.56</v>
          </cell>
        </row>
        <row r="1128">
          <cell r="F1128">
            <v>8463143</v>
          </cell>
          <cell r="J1128">
            <v>0</v>
          </cell>
          <cell r="K1128">
            <v>8463143</v>
          </cell>
          <cell r="M1128">
            <v>8420199.8399999999</v>
          </cell>
        </row>
        <row r="1129">
          <cell r="F1129">
            <v>703183058</v>
          </cell>
          <cell r="J1129">
            <v>0</v>
          </cell>
          <cell r="K1129">
            <v>703183058</v>
          </cell>
          <cell r="M1129">
            <v>951886972.64999998</v>
          </cell>
        </row>
        <row r="1130">
          <cell r="F1130">
            <v>45749005</v>
          </cell>
          <cell r="J1130">
            <v>0</v>
          </cell>
          <cell r="K1130">
            <v>45749005</v>
          </cell>
          <cell r="M1130">
            <v>38465061.920000002</v>
          </cell>
        </row>
        <row r="1131">
          <cell r="F1131">
            <v>140455664</v>
          </cell>
          <cell r="J1131">
            <v>0</v>
          </cell>
          <cell r="K1131">
            <v>140455664</v>
          </cell>
          <cell r="M1131">
            <v>162212400.97999999</v>
          </cell>
        </row>
        <row r="1132">
          <cell r="F1132">
            <v>16035669</v>
          </cell>
          <cell r="J1132">
            <v>0</v>
          </cell>
          <cell r="K1132">
            <v>16035669</v>
          </cell>
          <cell r="M1132">
            <v>17918494.32</v>
          </cell>
        </row>
        <row r="1133">
          <cell r="F1133">
            <v>17047084</v>
          </cell>
          <cell r="J1133">
            <v>0</v>
          </cell>
          <cell r="K1133">
            <v>17047084</v>
          </cell>
          <cell r="M1133">
            <v>35277136.009999998</v>
          </cell>
        </row>
        <row r="1134">
          <cell r="F1134">
            <v>4566895</v>
          </cell>
          <cell r="J1134">
            <v>0</v>
          </cell>
          <cell r="K1134">
            <v>4566895</v>
          </cell>
          <cell r="M1134">
            <v>5979646.0999999996</v>
          </cell>
        </row>
        <row r="1135">
          <cell r="F1135">
            <v>32815970</v>
          </cell>
          <cell r="J1135">
            <v>0</v>
          </cell>
          <cell r="K1135">
            <v>32815970</v>
          </cell>
          <cell r="M1135">
            <v>35555628.689999998</v>
          </cell>
        </row>
        <row r="1136">
          <cell r="F1136">
            <v>396804591</v>
          </cell>
          <cell r="J1136">
            <v>0</v>
          </cell>
          <cell r="K1136">
            <v>396804591</v>
          </cell>
          <cell r="M1136">
            <v>462719834.27999997</v>
          </cell>
        </row>
        <row r="1137">
          <cell r="F1137">
            <v>24584105</v>
          </cell>
          <cell r="J1137">
            <v>0</v>
          </cell>
          <cell r="K1137">
            <v>24580894</v>
          </cell>
          <cell r="M1137">
            <v>18882063.890000001</v>
          </cell>
        </row>
        <row r="1138">
          <cell r="F1138">
            <v>210016108</v>
          </cell>
          <cell r="J1138">
            <v>0</v>
          </cell>
          <cell r="K1138">
            <v>210016108</v>
          </cell>
          <cell r="M1138">
            <v>238802283.31999999</v>
          </cell>
        </row>
        <row r="1139">
          <cell r="F1139">
            <v>237182939</v>
          </cell>
          <cell r="J1139">
            <v>0</v>
          </cell>
          <cell r="K1139">
            <v>237182939</v>
          </cell>
          <cell r="M1139">
            <v>59731397.350000001</v>
          </cell>
        </row>
        <row r="1140">
          <cell r="F1140">
            <v>116462665</v>
          </cell>
          <cell r="J1140">
            <v>0</v>
          </cell>
          <cell r="K1140">
            <v>116462665</v>
          </cell>
          <cell r="M1140">
            <v>147964088.81</v>
          </cell>
        </row>
        <row r="1141">
          <cell r="F1141">
            <v>960593</v>
          </cell>
          <cell r="J1141">
            <v>0</v>
          </cell>
          <cell r="K1141">
            <v>960593</v>
          </cell>
          <cell r="M1141">
            <v>0</v>
          </cell>
        </row>
        <row r="1142">
          <cell r="F1142">
            <v>0</v>
          </cell>
          <cell r="J1142">
            <v>0</v>
          </cell>
          <cell r="K1142">
            <v>0</v>
          </cell>
          <cell r="M1142">
            <v>21633.98</v>
          </cell>
        </row>
        <row r="1143">
          <cell r="F1143">
            <v>44923329</v>
          </cell>
          <cell r="J1143">
            <v>0</v>
          </cell>
          <cell r="K1143">
            <v>44923235</v>
          </cell>
          <cell r="M1143">
            <v>54323999.020000003</v>
          </cell>
        </row>
        <row r="1144">
          <cell r="F1144">
            <v>0</v>
          </cell>
          <cell r="J1144">
            <v>0</v>
          </cell>
          <cell r="K1144">
            <v>0</v>
          </cell>
          <cell r="M1144">
            <v>39558.75</v>
          </cell>
        </row>
        <row r="1145">
          <cell r="F1145">
            <v>164307</v>
          </cell>
          <cell r="J1145">
            <v>0</v>
          </cell>
          <cell r="K1145">
            <v>164307</v>
          </cell>
          <cell r="M1145">
            <v>131144.85</v>
          </cell>
        </row>
        <row r="1146">
          <cell r="F1146">
            <v>0</v>
          </cell>
          <cell r="J1146">
            <v>0</v>
          </cell>
          <cell r="K1146">
            <v>0</v>
          </cell>
          <cell r="M1146">
            <v>0</v>
          </cell>
        </row>
        <row r="1147">
          <cell r="F1147">
            <v>0</v>
          </cell>
          <cell r="J1147">
            <v>0</v>
          </cell>
          <cell r="K1147">
            <v>0</v>
          </cell>
          <cell r="M1147">
            <v>0</v>
          </cell>
        </row>
        <row r="1148">
          <cell r="F1148">
            <v>0</v>
          </cell>
          <cell r="J1148">
            <v>0</v>
          </cell>
          <cell r="K1148">
            <v>0</v>
          </cell>
          <cell r="M1148">
            <v>0</v>
          </cell>
        </row>
        <row r="1149">
          <cell r="F1149">
            <v>1276458</v>
          </cell>
          <cell r="J1149">
            <v>0</v>
          </cell>
          <cell r="K1149">
            <v>1276458</v>
          </cell>
          <cell r="M1149">
            <v>3259480.89</v>
          </cell>
        </row>
        <row r="1150">
          <cell r="F1150">
            <v>1517989</v>
          </cell>
          <cell r="J1150">
            <v>0</v>
          </cell>
          <cell r="K1150">
            <v>1517989</v>
          </cell>
          <cell r="M1150">
            <v>1256974.44</v>
          </cell>
        </row>
        <row r="1151">
          <cell r="F1151">
            <v>0</v>
          </cell>
          <cell r="J1151">
            <v>0</v>
          </cell>
          <cell r="K1151">
            <v>0</v>
          </cell>
          <cell r="M1151">
            <v>0</v>
          </cell>
        </row>
        <row r="1152">
          <cell r="F1152">
            <v>2554162697</v>
          </cell>
          <cell r="J1152">
            <v>0</v>
          </cell>
          <cell r="K1152">
            <v>2357933792.3099999</v>
          </cell>
          <cell r="M1152">
            <v>2671545424.3399997</v>
          </cell>
        </row>
        <row r="1154">
          <cell r="F1154">
            <v>14559054886</v>
          </cell>
          <cell r="J1154">
            <v>0</v>
          </cell>
          <cell r="K1154">
            <v>14570052735.59</v>
          </cell>
          <cell r="M1154">
            <v>18710280293.91</v>
          </cell>
        </row>
        <row r="1155">
          <cell r="F1155">
            <v>63428787</v>
          </cell>
          <cell r="J1155">
            <v>0</v>
          </cell>
          <cell r="K1155">
            <v>63428787</v>
          </cell>
          <cell r="M1155">
            <v>39063815.189999998</v>
          </cell>
        </row>
        <row r="1156">
          <cell r="F1156">
            <v>242506650</v>
          </cell>
          <cell r="J1156">
            <v>0</v>
          </cell>
          <cell r="K1156">
            <v>242506650</v>
          </cell>
          <cell r="M1156">
            <v>301066272.30000001</v>
          </cell>
        </row>
        <row r="1157">
          <cell r="F1157">
            <v>13363375</v>
          </cell>
          <cell r="J1157">
            <v>0</v>
          </cell>
          <cell r="K1157">
            <v>13363375</v>
          </cell>
          <cell r="M1157">
            <v>-6516735.0999999996</v>
          </cell>
        </row>
        <row r="1158">
          <cell r="F1158">
            <v>1327214</v>
          </cell>
          <cell r="J1158">
            <v>0</v>
          </cell>
          <cell r="K1158">
            <v>1327214</v>
          </cell>
          <cell r="M1158">
            <v>65237890.25</v>
          </cell>
        </row>
        <row r="1159">
          <cell r="F1159">
            <v>0</v>
          </cell>
          <cell r="J1159">
            <v>0</v>
          </cell>
          <cell r="K1159">
            <v>0</v>
          </cell>
          <cell r="M1159">
            <v>0</v>
          </cell>
        </row>
        <row r="1160">
          <cell r="F1160">
            <v>0</v>
          </cell>
          <cell r="J1160">
            <v>0</v>
          </cell>
          <cell r="K1160">
            <v>0</v>
          </cell>
          <cell r="M1160">
            <v>0</v>
          </cell>
        </row>
        <row r="1161">
          <cell r="F1161">
            <v>790332587</v>
          </cell>
          <cell r="J1161">
            <v>0</v>
          </cell>
          <cell r="K1161">
            <v>790332587</v>
          </cell>
          <cell r="M1161">
            <v>940630611.45000005</v>
          </cell>
        </row>
        <row r="1162">
          <cell r="F1162">
            <v>8729791</v>
          </cell>
          <cell r="J1162">
            <v>0</v>
          </cell>
          <cell r="K1162">
            <v>8729791</v>
          </cell>
          <cell r="M1162">
            <v>6770479.0700000003</v>
          </cell>
        </row>
        <row r="1163">
          <cell r="F1163">
            <v>0</v>
          </cell>
          <cell r="J1163">
            <v>0</v>
          </cell>
          <cell r="K1163">
            <v>0</v>
          </cell>
          <cell r="M1163">
            <v>0</v>
          </cell>
        </row>
        <row r="1164">
          <cell r="F1164">
            <v>28136</v>
          </cell>
          <cell r="J1164">
            <v>0</v>
          </cell>
          <cell r="K1164">
            <v>28136</v>
          </cell>
          <cell r="M1164">
            <v>65036</v>
          </cell>
        </row>
        <row r="1165">
          <cell r="F1165">
            <v>51625043</v>
          </cell>
          <cell r="J1165">
            <v>0</v>
          </cell>
          <cell r="K1165">
            <v>51625043</v>
          </cell>
          <cell r="M1165">
            <v>60214139.890000001</v>
          </cell>
        </row>
        <row r="1166">
          <cell r="F1166">
            <v>0</v>
          </cell>
          <cell r="J1166">
            <v>0</v>
          </cell>
          <cell r="K1166">
            <v>0</v>
          </cell>
          <cell r="M1166">
            <v>2789117.28</v>
          </cell>
        </row>
        <row r="1167">
          <cell r="F1167">
            <v>1220351</v>
          </cell>
          <cell r="J1167">
            <v>0</v>
          </cell>
          <cell r="K1167">
            <v>1220351</v>
          </cell>
          <cell r="M1167">
            <v>2451739.4300000002</v>
          </cell>
        </row>
        <row r="1168">
          <cell r="F1168">
            <v>723006568</v>
          </cell>
          <cell r="J1168">
            <v>0</v>
          </cell>
          <cell r="K1168">
            <v>723006568</v>
          </cell>
          <cell r="M1168">
            <v>584639315.66999996</v>
          </cell>
        </row>
        <row r="1169">
          <cell r="F1169">
            <v>5488554</v>
          </cell>
          <cell r="J1169">
            <v>0</v>
          </cell>
          <cell r="K1169">
            <v>5488554</v>
          </cell>
          <cell r="M1169">
            <v>9603000</v>
          </cell>
        </row>
        <row r="1170">
          <cell r="F1170">
            <v>210449956</v>
          </cell>
          <cell r="J1170">
            <v>0</v>
          </cell>
          <cell r="K1170">
            <v>210449956</v>
          </cell>
          <cell r="M1170">
            <v>480271065.57999998</v>
          </cell>
        </row>
        <row r="1171">
          <cell r="F1171">
            <v>20010358</v>
          </cell>
          <cell r="J1171">
            <v>0</v>
          </cell>
          <cell r="K1171">
            <v>20010358</v>
          </cell>
          <cell r="M1171">
            <v>814256</v>
          </cell>
        </row>
        <row r="1172">
          <cell r="F1172">
            <v>2281078</v>
          </cell>
          <cell r="J1172">
            <v>0</v>
          </cell>
          <cell r="K1172">
            <v>2281078</v>
          </cell>
          <cell r="M1172">
            <v>601371.64</v>
          </cell>
        </row>
        <row r="1173">
          <cell r="F1173">
            <v>11743734</v>
          </cell>
          <cell r="J1173">
            <v>0</v>
          </cell>
          <cell r="K1173">
            <v>11743734</v>
          </cell>
          <cell r="M1173">
            <v>362300</v>
          </cell>
        </row>
        <row r="1174">
          <cell r="F1174">
            <v>-709157</v>
          </cell>
          <cell r="J1174">
            <v>0</v>
          </cell>
          <cell r="K1174">
            <v>-709157</v>
          </cell>
          <cell r="M1174">
            <v>-5829408.0300000003</v>
          </cell>
        </row>
        <row r="1175">
          <cell r="F1175">
            <v>1145341</v>
          </cell>
          <cell r="J1175">
            <v>0</v>
          </cell>
          <cell r="K1175">
            <v>1145341</v>
          </cell>
          <cell r="M1175">
            <v>0</v>
          </cell>
        </row>
        <row r="1176">
          <cell r="F1176">
            <v>9061229</v>
          </cell>
          <cell r="J1176">
            <v>0</v>
          </cell>
          <cell r="K1176">
            <v>9061229</v>
          </cell>
          <cell r="M1176">
            <v>0</v>
          </cell>
        </row>
        <row r="1177">
          <cell r="F1177">
            <v>0</v>
          </cell>
          <cell r="J1177">
            <v>0</v>
          </cell>
          <cell r="K1177">
            <v>0</v>
          </cell>
          <cell r="M1177">
            <v>0</v>
          </cell>
        </row>
        <row r="1178">
          <cell r="F1178">
            <v>0</v>
          </cell>
          <cell r="J1178">
            <v>0</v>
          </cell>
          <cell r="K1178">
            <v>0</v>
          </cell>
          <cell r="M1178">
            <v>0</v>
          </cell>
        </row>
        <row r="1179">
          <cell r="F1179">
            <v>0</v>
          </cell>
          <cell r="J1179">
            <v>0</v>
          </cell>
          <cell r="K1179">
            <v>0</v>
          </cell>
          <cell r="M1179">
            <v>-17.55</v>
          </cell>
        </row>
        <row r="1180">
          <cell r="F1180">
            <v>1</v>
          </cell>
          <cell r="J1180">
            <v>0</v>
          </cell>
          <cell r="K1180">
            <v>1</v>
          </cell>
          <cell r="M1180">
            <v>267754.64</v>
          </cell>
        </row>
        <row r="1181">
          <cell r="F1181">
            <v>0</v>
          </cell>
          <cell r="J1181">
            <v>0</v>
          </cell>
          <cell r="K1181">
            <v>0</v>
          </cell>
          <cell r="M1181">
            <v>-14200</v>
          </cell>
        </row>
        <row r="1182">
          <cell r="F1182">
            <v>0</v>
          </cell>
          <cell r="J1182">
            <v>0</v>
          </cell>
          <cell r="K1182">
            <v>0</v>
          </cell>
          <cell r="M1182">
            <v>0</v>
          </cell>
        </row>
        <row r="1183">
          <cell r="F1183">
            <v>0</v>
          </cell>
          <cell r="J1183">
            <v>0</v>
          </cell>
          <cell r="K1183">
            <v>0</v>
          </cell>
          <cell r="M1183">
            <v>-0.06</v>
          </cell>
        </row>
        <row r="1184">
          <cell r="F1184">
            <v>0</v>
          </cell>
          <cell r="J1184">
            <v>0</v>
          </cell>
          <cell r="K1184">
            <v>0</v>
          </cell>
          <cell r="M1184">
            <v>4841.8599999999997</v>
          </cell>
        </row>
        <row r="1185">
          <cell r="F1185">
            <v>0</v>
          </cell>
          <cell r="J1185">
            <v>0</v>
          </cell>
          <cell r="K1185">
            <v>0</v>
          </cell>
          <cell r="M1185">
            <v>0</v>
          </cell>
        </row>
        <row r="1186">
          <cell r="F1186">
            <v>0</v>
          </cell>
          <cell r="J1186">
            <v>0</v>
          </cell>
          <cell r="K1186">
            <v>0</v>
          </cell>
          <cell r="M1186">
            <v>89868.07</v>
          </cell>
        </row>
        <row r="1187">
          <cell r="F1187">
            <v>0</v>
          </cell>
          <cell r="J1187">
            <v>0</v>
          </cell>
          <cell r="K1187">
            <v>0</v>
          </cell>
          <cell r="M1187">
            <v>-97652.95</v>
          </cell>
        </row>
        <row r="1188">
          <cell r="F1188">
            <v>-1</v>
          </cell>
          <cell r="J1188">
            <v>0</v>
          </cell>
          <cell r="K1188">
            <v>-1</v>
          </cell>
          <cell r="M1188">
            <v>-256411.85</v>
          </cell>
        </row>
        <row r="1189">
          <cell r="F1189">
            <v>0</v>
          </cell>
          <cell r="J1189">
            <v>0</v>
          </cell>
          <cell r="K1189">
            <v>0</v>
          </cell>
          <cell r="M1189">
            <v>0</v>
          </cell>
        </row>
        <row r="1190">
          <cell r="F1190">
            <v>0</v>
          </cell>
          <cell r="J1190">
            <v>0</v>
          </cell>
          <cell r="K1190">
            <v>0</v>
          </cell>
          <cell r="M1190">
            <v>0</v>
          </cell>
        </row>
        <row r="1191">
          <cell r="F1191">
            <v>0</v>
          </cell>
          <cell r="J1191">
            <v>0</v>
          </cell>
          <cell r="K1191">
            <v>0</v>
          </cell>
          <cell r="M1191">
            <v>0</v>
          </cell>
        </row>
        <row r="1192">
          <cell r="F1192">
            <v>0</v>
          </cell>
          <cell r="J1192">
            <v>0</v>
          </cell>
          <cell r="K1192">
            <v>0</v>
          </cell>
          <cell r="M1192">
            <v>433926.87</v>
          </cell>
        </row>
        <row r="1193">
          <cell r="F1193">
            <v>0</v>
          </cell>
          <cell r="J1193">
            <v>0</v>
          </cell>
          <cell r="K1193">
            <v>0</v>
          </cell>
          <cell r="M1193">
            <v>3838461.49</v>
          </cell>
        </row>
        <row r="1194">
          <cell r="F1194">
            <v>0</v>
          </cell>
          <cell r="J1194">
            <v>0</v>
          </cell>
          <cell r="K1194">
            <v>0</v>
          </cell>
          <cell r="M1194">
            <v>0</v>
          </cell>
        </row>
        <row r="1195">
          <cell r="F1195">
            <v>-275400</v>
          </cell>
          <cell r="J1195">
            <v>0</v>
          </cell>
          <cell r="K1195">
            <v>-275400</v>
          </cell>
          <cell r="M1195">
            <v>96424.69</v>
          </cell>
        </row>
        <row r="1196">
          <cell r="F1196">
            <v>0</v>
          </cell>
          <cell r="J1196">
            <v>0</v>
          </cell>
          <cell r="K1196">
            <v>0</v>
          </cell>
          <cell r="M1196">
            <v>-227407.38</v>
          </cell>
        </row>
        <row r="1197">
          <cell r="F1197">
            <v>0</v>
          </cell>
          <cell r="J1197">
            <v>0</v>
          </cell>
          <cell r="K1197">
            <v>0</v>
          </cell>
          <cell r="M1197">
            <v>-695115.39</v>
          </cell>
        </row>
        <row r="1198">
          <cell r="F1198">
            <v>11814598</v>
          </cell>
          <cell r="J1198">
            <v>0</v>
          </cell>
          <cell r="K1198">
            <v>11814598</v>
          </cell>
          <cell r="M1198">
            <v>3661089.99</v>
          </cell>
        </row>
        <row r="1199">
          <cell r="F1199">
            <v>0</v>
          </cell>
          <cell r="J1199">
            <v>0</v>
          </cell>
          <cell r="K1199">
            <v>0</v>
          </cell>
          <cell r="M1199">
            <v>2446.5</v>
          </cell>
        </row>
        <row r="1200">
          <cell r="F1200">
            <v>0</v>
          </cell>
          <cell r="J1200">
            <v>0</v>
          </cell>
          <cell r="K1200">
            <v>0</v>
          </cell>
          <cell r="M1200">
            <v>166848508.80000001</v>
          </cell>
        </row>
        <row r="1201">
          <cell r="F1201">
            <v>0</v>
          </cell>
          <cell r="J1201">
            <v>0</v>
          </cell>
          <cell r="K1201">
            <v>0</v>
          </cell>
          <cell r="M1201">
            <v>1342776.28</v>
          </cell>
        </row>
        <row r="1202">
          <cell r="F1202">
            <v>-5</v>
          </cell>
          <cell r="J1202">
            <v>0</v>
          </cell>
          <cell r="K1202">
            <v>-5</v>
          </cell>
          <cell r="M1202">
            <v>133052597.95</v>
          </cell>
        </row>
        <row r="1203">
          <cell r="F1203">
            <v>-3</v>
          </cell>
          <cell r="J1203">
            <v>0</v>
          </cell>
          <cell r="K1203">
            <v>-3</v>
          </cell>
          <cell r="M1203">
            <v>1857202.69</v>
          </cell>
        </row>
        <row r="1204">
          <cell r="F1204">
            <v>0</v>
          </cell>
          <cell r="J1204">
            <v>0</v>
          </cell>
          <cell r="K1204">
            <v>0</v>
          </cell>
          <cell r="M1204">
            <v>2980210</v>
          </cell>
        </row>
        <row r="1205">
          <cell r="F1205">
            <v>42322051</v>
          </cell>
          <cell r="J1205">
            <v>0</v>
          </cell>
          <cell r="K1205">
            <v>42322051</v>
          </cell>
          <cell r="M1205">
            <v>0</v>
          </cell>
        </row>
        <row r="1206">
          <cell r="F1206">
            <v>1621714358</v>
          </cell>
          <cell r="J1206">
            <v>0</v>
          </cell>
          <cell r="K1206">
            <v>1621714358</v>
          </cell>
          <cell r="M1206">
            <v>1815023186.1900001</v>
          </cell>
        </row>
        <row r="1207">
          <cell r="F1207">
            <v>15196068</v>
          </cell>
          <cell r="J1207">
            <v>0</v>
          </cell>
          <cell r="K1207">
            <v>15196068</v>
          </cell>
          <cell r="M1207">
            <v>28846767.199999999</v>
          </cell>
        </row>
        <row r="1208">
          <cell r="F1208">
            <v>502554235</v>
          </cell>
          <cell r="J1208">
            <v>0</v>
          </cell>
          <cell r="K1208">
            <v>502554235</v>
          </cell>
          <cell r="M1208">
            <v>683468314.13999999</v>
          </cell>
        </row>
        <row r="1209">
          <cell r="F1209">
            <v>296050766</v>
          </cell>
          <cell r="J1209">
            <v>0</v>
          </cell>
          <cell r="K1209">
            <v>296050766</v>
          </cell>
          <cell r="M1209">
            <v>310679112.56999999</v>
          </cell>
        </row>
        <row r="1210">
          <cell r="F1210">
            <v>5991641666</v>
          </cell>
          <cell r="J1210">
            <v>0</v>
          </cell>
          <cell r="K1210">
            <v>5991641666</v>
          </cell>
          <cell r="M1210">
            <v>6265372068.1999998</v>
          </cell>
        </row>
        <row r="1211">
          <cell r="F1211">
            <v>107730270</v>
          </cell>
          <cell r="J1211">
            <v>0</v>
          </cell>
          <cell r="K1211">
            <v>107730270</v>
          </cell>
          <cell r="M1211">
            <v>57654734.719999999</v>
          </cell>
        </row>
        <row r="1212">
          <cell r="F1212">
            <v>1671</v>
          </cell>
          <cell r="J1212">
            <v>0</v>
          </cell>
          <cell r="K1212">
            <v>1671</v>
          </cell>
          <cell r="M1212">
            <v>822</v>
          </cell>
        </row>
        <row r="1213">
          <cell r="F1213">
            <v>176545843</v>
          </cell>
          <cell r="J1213">
            <v>0</v>
          </cell>
          <cell r="K1213">
            <v>176545843</v>
          </cell>
          <cell r="M1213">
            <v>273214729.10000002</v>
          </cell>
        </row>
        <row r="1214">
          <cell r="F1214">
            <v>26812911</v>
          </cell>
          <cell r="J1214">
            <v>0</v>
          </cell>
          <cell r="K1214">
            <v>26812911</v>
          </cell>
          <cell r="M1214">
            <v>34957215.759999998</v>
          </cell>
        </row>
        <row r="1215">
          <cell r="F1215">
            <v>-6729</v>
          </cell>
          <cell r="J1215">
            <v>0</v>
          </cell>
          <cell r="K1215">
            <v>-6729</v>
          </cell>
          <cell r="M1215">
            <v>-565392.92000000004</v>
          </cell>
        </row>
        <row r="1216">
          <cell r="F1216">
            <v>747677</v>
          </cell>
          <cell r="J1216">
            <v>0</v>
          </cell>
          <cell r="K1216">
            <v>747677</v>
          </cell>
          <cell r="M1216">
            <v>-1684359.32</v>
          </cell>
        </row>
        <row r="1217">
          <cell r="F1217">
            <v>-2849</v>
          </cell>
          <cell r="J1217">
            <v>0</v>
          </cell>
          <cell r="K1217">
            <v>-2849</v>
          </cell>
          <cell r="M1217">
            <v>-5007919.4000000004</v>
          </cell>
        </row>
        <row r="1218">
          <cell r="F1218">
            <v>657909449</v>
          </cell>
          <cell r="J1218">
            <v>0</v>
          </cell>
          <cell r="K1218">
            <v>657909449</v>
          </cell>
          <cell r="M1218">
            <v>578504575.42999995</v>
          </cell>
        </row>
        <row r="1219">
          <cell r="F1219">
            <v>194530</v>
          </cell>
          <cell r="J1219">
            <v>0</v>
          </cell>
          <cell r="K1219">
            <v>194530</v>
          </cell>
          <cell r="M1219">
            <v>618738516.66999996</v>
          </cell>
        </row>
        <row r="1220">
          <cell r="F1220">
            <v>-729873</v>
          </cell>
          <cell r="J1220">
            <v>0</v>
          </cell>
          <cell r="K1220">
            <v>-729873</v>
          </cell>
          <cell r="M1220">
            <v>273761416.13999999</v>
          </cell>
        </row>
        <row r="1221">
          <cell r="F1221">
            <v>7348478</v>
          </cell>
          <cell r="J1221">
            <v>0</v>
          </cell>
          <cell r="K1221">
            <v>7348478</v>
          </cell>
          <cell r="M1221">
            <v>26613666.609999999</v>
          </cell>
        </row>
        <row r="1222">
          <cell r="F1222">
            <v>1880058174</v>
          </cell>
          <cell r="J1222">
            <v>0</v>
          </cell>
          <cell r="K1222">
            <v>1873553877.54</v>
          </cell>
          <cell r="M1222">
            <v>929807006.39999998</v>
          </cell>
        </row>
        <row r="1223">
          <cell r="F1223">
            <v>923151632</v>
          </cell>
          <cell r="J1223">
            <v>0</v>
          </cell>
          <cell r="K1223">
            <v>923151632</v>
          </cell>
          <cell r="M1223">
            <v>109413496.38</v>
          </cell>
        </row>
        <row r="1224">
          <cell r="F1224">
            <v>326526</v>
          </cell>
          <cell r="J1224">
            <v>0</v>
          </cell>
          <cell r="K1224">
            <v>326526</v>
          </cell>
          <cell r="M1224">
            <v>0</v>
          </cell>
        </row>
        <row r="1225">
          <cell r="F1225">
            <v>527994</v>
          </cell>
          <cell r="J1225">
            <v>0</v>
          </cell>
          <cell r="K1225">
            <v>527994</v>
          </cell>
          <cell r="M1225">
            <v>0</v>
          </cell>
        </row>
        <row r="1226">
          <cell r="F1226">
            <v>32022570</v>
          </cell>
          <cell r="J1226">
            <v>0</v>
          </cell>
          <cell r="K1226">
            <v>32022570</v>
          </cell>
          <cell r="M1226">
            <v>3275336.44</v>
          </cell>
        </row>
        <row r="1227">
          <cell r="F1227">
            <v>68000</v>
          </cell>
          <cell r="J1227">
            <v>0</v>
          </cell>
          <cell r="K1227">
            <v>68000</v>
          </cell>
          <cell r="M1227">
            <v>0</v>
          </cell>
        </row>
        <row r="1228">
          <cell r="F1228">
            <v>39369</v>
          </cell>
          <cell r="J1228">
            <v>0</v>
          </cell>
          <cell r="K1228">
            <v>39369</v>
          </cell>
          <cell r="M1228">
            <v>0</v>
          </cell>
        </row>
        <row r="1229">
          <cell r="F1229">
            <v>146867772</v>
          </cell>
          <cell r="J1229">
            <v>0</v>
          </cell>
          <cell r="K1229">
            <v>146867772</v>
          </cell>
          <cell r="M1229">
            <v>0</v>
          </cell>
        </row>
        <row r="1230">
          <cell r="F1230">
            <v>104554213</v>
          </cell>
          <cell r="J1230">
            <v>0</v>
          </cell>
          <cell r="K1230">
            <v>104554213</v>
          </cell>
          <cell r="M1230">
            <v>0</v>
          </cell>
        </row>
        <row r="1231">
          <cell r="F1231">
            <v>15470801</v>
          </cell>
          <cell r="J1231">
            <v>0</v>
          </cell>
          <cell r="K1231">
            <v>15470801</v>
          </cell>
          <cell r="M1231">
            <v>0</v>
          </cell>
        </row>
        <row r="1232">
          <cell r="F1232">
            <v>44721489</v>
          </cell>
          <cell r="J1232">
            <v>0</v>
          </cell>
          <cell r="K1232">
            <v>44721489</v>
          </cell>
          <cell r="M1232">
            <v>21375577.329999998</v>
          </cell>
        </row>
        <row r="1233">
          <cell r="F1233">
            <v>32933571</v>
          </cell>
          <cell r="J1233">
            <v>0</v>
          </cell>
          <cell r="K1233">
            <v>32933571</v>
          </cell>
          <cell r="M1233">
            <v>10949774.01</v>
          </cell>
        </row>
        <row r="1234">
          <cell r="F1234">
            <v>225718624</v>
          </cell>
          <cell r="J1234">
            <v>0</v>
          </cell>
          <cell r="K1234">
            <v>225718624</v>
          </cell>
          <cell r="M1234">
            <v>301349949.35000002</v>
          </cell>
        </row>
        <row r="1235">
          <cell r="F1235">
            <v>13760736</v>
          </cell>
          <cell r="J1235">
            <v>0</v>
          </cell>
          <cell r="K1235">
            <v>13760736</v>
          </cell>
          <cell r="M1235">
            <v>0</v>
          </cell>
        </row>
        <row r="1236">
          <cell r="F1236">
            <v>-40710450</v>
          </cell>
          <cell r="J1236">
            <v>0</v>
          </cell>
          <cell r="K1236">
            <v>-40710450</v>
          </cell>
          <cell r="M1236">
            <v>-84721426.370000005</v>
          </cell>
        </row>
        <row r="1237">
          <cell r="F1237">
            <v>336154240</v>
          </cell>
          <cell r="J1237">
            <v>0</v>
          </cell>
          <cell r="K1237">
            <v>336154240</v>
          </cell>
          <cell r="M1237">
            <v>0</v>
          </cell>
        </row>
        <row r="1238">
          <cell r="F1238">
            <v>0</v>
          </cell>
          <cell r="J1238">
            <v>0</v>
          </cell>
          <cell r="K1238">
            <v>0</v>
          </cell>
          <cell r="M1238">
            <v>0</v>
          </cell>
        </row>
        <row r="1239">
          <cell r="F1239">
            <v>0</v>
          </cell>
          <cell r="J1239">
            <v>0</v>
          </cell>
          <cell r="K1239">
            <v>0</v>
          </cell>
          <cell r="M1239">
            <v>0</v>
          </cell>
        </row>
        <row r="1240">
          <cell r="F1240">
            <v>0</v>
          </cell>
          <cell r="J1240">
            <v>0</v>
          </cell>
          <cell r="K1240">
            <v>0</v>
          </cell>
          <cell r="M1240">
            <v>0</v>
          </cell>
        </row>
        <row r="1241">
          <cell r="F1241">
            <v>0</v>
          </cell>
          <cell r="J1241">
            <v>0</v>
          </cell>
          <cell r="K1241">
            <v>0</v>
          </cell>
          <cell r="M1241">
            <v>0</v>
          </cell>
        </row>
        <row r="1242">
          <cell r="F1242">
            <v>0</v>
          </cell>
          <cell r="J1242">
            <v>0</v>
          </cell>
          <cell r="K1242">
            <v>0</v>
          </cell>
          <cell r="M1242">
            <v>0</v>
          </cell>
        </row>
        <row r="1243">
          <cell r="F1243">
            <v>0</v>
          </cell>
          <cell r="J1243">
            <v>0</v>
          </cell>
          <cell r="K1243">
            <v>0</v>
          </cell>
          <cell r="M1243">
            <v>0</v>
          </cell>
        </row>
        <row r="1244">
          <cell r="F1244">
            <v>0</v>
          </cell>
          <cell r="J1244">
            <v>0</v>
          </cell>
          <cell r="K1244">
            <v>0</v>
          </cell>
          <cell r="M1244">
            <v>0</v>
          </cell>
        </row>
        <row r="1245">
          <cell r="F1245">
            <v>0</v>
          </cell>
          <cell r="J1245">
            <v>0</v>
          </cell>
          <cell r="K1245">
            <v>0</v>
          </cell>
          <cell r="M1245">
            <v>0</v>
          </cell>
        </row>
        <row r="1246">
          <cell r="F1246">
            <v>29887329454</v>
          </cell>
          <cell r="J1246">
            <v>0</v>
          </cell>
          <cell r="K1246">
            <v>29891823007.130001</v>
          </cell>
          <cell r="M1246">
            <v>33756727031.809994</v>
          </cell>
        </row>
        <row r="1248">
          <cell r="F1248">
            <v>-49522713</v>
          </cell>
          <cell r="J1248">
            <v>0</v>
          </cell>
          <cell r="K1248">
            <v>-82258095</v>
          </cell>
          <cell r="M1248">
            <v>-180945472.53999999</v>
          </cell>
        </row>
        <row r="1249">
          <cell r="F1249">
            <v>0</v>
          </cell>
          <cell r="J1249">
            <v>0</v>
          </cell>
          <cell r="K1249">
            <v>3887550.15</v>
          </cell>
          <cell r="M1249">
            <v>0</v>
          </cell>
        </row>
        <row r="1250">
          <cell r="F1250">
            <v>-49522713</v>
          </cell>
          <cell r="J1250">
            <v>0</v>
          </cell>
          <cell r="K1250">
            <v>-78370544.849999994</v>
          </cell>
          <cell r="M1250">
            <v>-180945472.53999999</v>
          </cell>
        </row>
        <row r="1252">
          <cell r="F1252">
            <v>648750</v>
          </cell>
          <cell r="J1252">
            <v>0</v>
          </cell>
          <cell r="K1252">
            <v>648750</v>
          </cell>
          <cell r="M1252">
            <v>52947</v>
          </cell>
        </row>
        <row r="1253">
          <cell r="F1253">
            <v>-2029</v>
          </cell>
          <cell r="J1253">
            <v>0</v>
          </cell>
          <cell r="K1253">
            <v>-2029</v>
          </cell>
          <cell r="M1253">
            <v>-34134</v>
          </cell>
        </row>
        <row r="1254">
          <cell r="F1254">
            <v>53677583</v>
          </cell>
          <cell r="J1254">
            <v>0</v>
          </cell>
          <cell r="K1254">
            <v>53677583</v>
          </cell>
          <cell r="M1254">
            <v>24037807.41</v>
          </cell>
        </row>
        <row r="1255">
          <cell r="F1255">
            <v>499650333</v>
          </cell>
          <cell r="J1255">
            <v>0</v>
          </cell>
          <cell r="K1255">
            <v>692198724.67999995</v>
          </cell>
          <cell r="M1255">
            <v>845679478.91999996</v>
          </cell>
        </row>
        <row r="1256">
          <cell r="F1256">
            <v>4049945</v>
          </cell>
          <cell r="J1256">
            <v>0</v>
          </cell>
          <cell r="K1256">
            <v>4049945</v>
          </cell>
          <cell r="M1256">
            <v>18520566.760000002</v>
          </cell>
        </row>
        <row r="1257">
          <cell r="F1257">
            <v>48146</v>
          </cell>
          <cell r="J1257">
            <v>0</v>
          </cell>
          <cell r="K1257">
            <v>48146</v>
          </cell>
          <cell r="M1257">
            <v>137820</v>
          </cell>
        </row>
        <row r="1258">
          <cell r="F1258">
            <v>0</v>
          </cell>
          <cell r="J1258">
            <v>0</v>
          </cell>
          <cell r="K1258">
            <v>0</v>
          </cell>
          <cell r="M1258">
            <v>57639.6</v>
          </cell>
        </row>
        <row r="1259">
          <cell r="F1259">
            <v>17243207</v>
          </cell>
          <cell r="J1259">
            <v>0</v>
          </cell>
          <cell r="K1259">
            <v>17243207</v>
          </cell>
          <cell r="M1259">
            <v>17152392.530000001</v>
          </cell>
        </row>
        <row r="1260">
          <cell r="F1260">
            <v>4000</v>
          </cell>
          <cell r="J1260">
            <v>0</v>
          </cell>
          <cell r="K1260">
            <v>4000</v>
          </cell>
          <cell r="M1260">
            <v>10000</v>
          </cell>
        </row>
        <row r="1261">
          <cell r="F1261">
            <v>575319935</v>
          </cell>
          <cell r="J1261">
            <v>0</v>
          </cell>
          <cell r="K1261">
            <v>767868326.67999995</v>
          </cell>
          <cell r="M1261">
            <v>905614518.21999991</v>
          </cell>
        </row>
        <row r="1263">
          <cell r="F1263">
            <v>962958823</v>
          </cell>
          <cell r="J1263">
            <v>0</v>
          </cell>
          <cell r="K1263">
            <v>948087259.03999996</v>
          </cell>
          <cell r="M1263">
            <v>1715980806</v>
          </cell>
        </row>
        <row r="1264">
          <cell r="F1264">
            <v>104307438</v>
          </cell>
          <cell r="J1264">
            <v>0</v>
          </cell>
          <cell r="K1264">
            <v>104307438</v>
          </cell>
          <cell r="M1264">
            <v>111873003.97</v>
          </cell>
        </row>
        <row r="1265">
          <cell r="F1265">
            <v>1067266261</v>
          </cell>
          <cell r="J1265">
            <v>0</v>
          </cell>
          <cell r="K1265">
            <v>1052394697.04</v>
          </cell>
          <cell r="M1265">
            <v>1827853809.97</v>
          </cell>
        </row>
        <row r="1267">
          <cell r="F1267">
            <v>46018</v>
          </cell>
          <cell r="J1267">
            <v>0</v>
          </cell>
          <cell r="K1267">
            <v>46018</v>
          </cell>
          <cell r="M1267">
            <v>68329.88</v>
          </cell>
        </row>
        <row r="1268">
          <cell r="F1268">
            <v>13856066</v>
          </cell>
          <cell r="J1268">
            <v>0</v>
          </cell>
          <cell r="K1268">
            <v>13856066</v>
          </cell>
          <cell r="M1268">
            <v>2828262.76</v>
          </cell>
        </row>
        <row r="1269">
          <cell r="F1269">
            <v>89407261</v>
          </cell>
          <cell r="J1269">
            <v>0</v>
          </cell>
          <cell r="K1269">
            <v>101905992</v>
          </cell>
          <cell r="M1269">
            <v>111184283.34</v>
          </cell>
        </row>
        <row r="1270">
          <cell r="F1270">
            <v>0</v>
          </cell>
          <cell r="J1270">
            <v>0</v>
          </cell>
          <cell r="K1270">
            <v>0</v>
          </cell>
          <cell r="M1270">
            <v>-77139</v>
          </cell>
        </row>
        <row r="1271">
          <cell r="F1271">
            <v>0</v>
          </cell>
          <cell r="J1271">
            <v>0</v>
          </cell>
          <cell r="K1271">
            <v>0</v>
          </cell>
          <cell r="M1271">
            <v>1621</v>
          </cell>
        </row>
        <row r="1272">
          <cell r="F1272">
            <v>3381565</v>
          </cell>
          <cell r="J1272">
            <v>0</v>
          </cell>
          <cell r="K1272">
            <v>3381565</v>
          </cell>
          <cell r="M1272">
            <v>3427240</v>
          </cell>
        </row>
        <row r="1273">
          <cell r="F1273">
            <v>0</v>
          </cell>
          <cell r="J1273">
            <v>0</v>
          </cell>
          <cell r="K1273">
            <v>0</v>
          </cell>
          <cell r="M1273">
            <v>0</v>
          </cell>
        </row>
        <row r="1274">
          <cell r="F1274">
            <v>0</v>
          </cell>
          <cell r="J1274">
            <v>0</v>
          </cell>
          <cell r="K1274">
            <v>0</v>
          </cell>
          <cell r="M1274">
            <v>0</v>
          </cell>
        </row>
        <row r="1275">
          <cell r="F1275">
            <v>106690910</v>
          </cell>
          <cell r="J1275">
            <v>0</v>
          </cell>
          <cell r="K1275">
            <v>119189641</v>
          </cell>
          <cell r="M1275">
            <v>117432597.98</v>
          </cell>
        </row>
        <row r="1277">
          <cell r="F1277">
            <v>58555827</v>
          </cell>
          <cell r="J1277">
            <v>0</v>
          </cell>
          <cell r="K1277">
            <v>58555827</v>
          </cell>
          <cell r="M1277">
            <v>68166363.060000002</v>
          </cell>
        </row>
        <row r="1278">
          <cell r="F1278">
            <v>29883219</v>
          </cell>
          <cell r="J1278">
            <v>0</v>
          </cell>
          <cell r="K1278">
            <v>29883219</v>
          </cell>
          <cell r="M1278">
            <v>26897363.120000001</v>
          </cell>
        </row>
        <row r="1279">
          <cell r="F1279">
            <v>13161506</v>
          </cell>
          <cell r="J1279">
            <v>0</v>
          </cell>
          <cell r="K1279">
            <v>13161506</v>
          </cell>
          <cell r="M1279">
            <v>20978670.489999998</v>
          </cell>
        </row>
        <row r="1280">
          <cell r="F1280">
            <v>1409119</v>
          </cell>
          <cell r="J1280">
            <v>0</v>
          </cell>
          <cell r="K1280">
            <v>1409119</v>
          </cell>
          <cell r="M1280">
            <v>2879565</v>
          </cell>
        </row>
        <row r="1281">
          <cell r="F1281">
            <v>66547</v>
          </cell>
          <cell r="J1281">
            <v>0</v>
          </cell>
          <cell r="K1281">
            <v>66547</v>
          </cell>
          <cell r="M1281">
            <v>-3110039.98</v>
          </cell>
        </row>
        <row r="1282">
          <cell r="F1282">
            <v>7781247</v>
          </cell>
          <cell r="J1282">
            <v>0</v>
          </cell>
          <cell r="K1282">
            <v>7781247</v>
          </cell>
          <cell r="M1282">
            <v>2777986.33</v>
          </cell>
        </row>
        <row r="1283">
          <cell r="F1283">
            <v>2581643</v>
          </cell>
          <cell r="J1283">
            <v>0</v>
          </cell>
          <cell r="K1283">
            <v>2581643</v>
          </cell>
          <cell r="M1283">
            <v>36114689.18</v>
          </cell>
        </row>
        <row r="1284">
          <cell r="F1284">
            <v>113439108</v>
          </cell>
          <cell r="J1284">
            <v>0</v>
          </cell>
          <cell r="K1284">
            <v>113439108</v>
          </cell>
          <cell r="M1284">
            <v>154704597.19999999</v>
          </cell>
        </row>
        <row r="1286">
          <cell r="F1286">
            <v>116615564</v>
          </cell>
          <cell r="J1286">
            <v>0</v>
          </cell>
          <cell r="K1286">
            <v>116613522</v>
          </cell>
          <cell r="M1286">
            <v>93204125.700000003</v>
          </cell>
        </row>
        <row r="1287">
          <cell r="F1287">
            <v>102293821</v>
          </cell>
          <cell r="J1287">
            <v>0</v>
          </cell>
          <cell r="K1287">
            <v>102293821</v>
          </cell>
          <cell r="M1287">
            <v>49246070.609999999</v>
          </cell>
        </row>
        <row r="1288">
          <cell r="F1288">
            <v>33874668</v>
          </cell>
          <cell r="J1288">
            <v>0</v>
          </cell>
          <cell r="K1288">
            <v>33880668</v>
          </cell>
          <cell r="M1288">
            <v>24457375.02</v>
          </cell>
        </row>
        <row r="1289">
          <cell r="F1289">
            <v>35743550</v>
          </cell>
          <cell r="J1289">
            <v>0</v>
          </cell>
          <cell r="K1289">
            <v>35743550</v>
          </cell>
          <cell r="M1289">
            <v>43444976</v>
          </cell>
        </row>
        <row r="1290">
          <cell r="F1290">
            <v>47178552</v>
          </cell>
          <cell r="J1290">
            <v>0</v>
          </cell>
          <cell r="K1290">
            <v>47179202</v>
          </cell>
          <cell r="M1290">
            <v>91277383.930000007</v>
          </cell>
        </row>
        <row r="1291">
          <cell r="F1291">
            <v>17346401</v>
          </cell>
          <cell r="J1291">
            <v>0</v>
          </cell>
          <cell r="K1291">
            <v>17346401</v>
          </cell>
          <cell r="M1291">
            <v>10093443.220000001</v>
          </cell>
        </row>
        <row r="1292">
          <cell r="F1292">
            <v>1472103</v>
          </cell>
          <cell r="J1292">
            <v>0</v>
          </cell>
          <cell r="K1292">
            <v>1472103</v>
          </cell>
          <cell r="M1292">
            <v>1016999.73</v>
          </cell>
        </row>
        <row r="1293">
          <cell r="F1293">
            <v>19801</v>
          </cell>
          <cell r="J1293">
            <v>0</v>
          </cell>
          <cell r="K1293">
            <v>19801</v>
          </cell>
          <cell r="M1293">
            <v>5209.88</v>
          </cell>
        </row>
        <row r="1294">
          <cell r="F1294">
            <v>19129</v>
          </cell>
          <cell r="J1294">
            <v>0</v>
          </cell>
          <cell r="K1294">
            <v>19129</v>
          </cell>
          <cell r="M1294">
            <v>51113</v>
          </cell>
        </row>
        <row r="1295">
          <cell r="F1295">
            <v>7323754</v>
          </cell>
          <cell r="J1295">
            <v>0</v>
          </cell>
          <cell r="K1295">
            <v>7323754</v>
          </cell>
          <cell r="M1295">
            <v>9537689.5</v>
          </cell>
        </row>
        <row r="1296">
          <cell r="F1296">
            <v>287132813</v>
          </cell>
          <cell r="J1296">
            <v>0</v>
          </cell>
          <cell r="K1296">
            <v>287132813</v>
          </cell>
          <cell r="M1296">
            <v>229768471.21000001</v>
          </cell>
        </row>
        <row r="1297">
          <cell r="F1297">
            <v>269334137</v>
          </cell>
          <cell r="J1297">
            <v>0</v>
          </cell>
          <cell r="K1297">
            <v>264571656.06999999</v>
          </cell>
          <cell r="M1297">
            <v>194197216.24000001</v>
          </cell>
        </row>
        <row r="1298">
          <cell r="F1298">
            <v>145386263</v>
          </cell>
          <cell r="J1298">
            <v>0</v>
          </cell>
          <cell r="K1298">
            <v>145386263</v>
          </cell>
          <cell r="M1298">
            <v>229261138.18000001</v>
          </cell>
        </row>
        <row r="1299">
          <cell r="F1299">
            <v>722285</v>
          </cell>
          <cell r="J1299">
            <v>0</v>
          </cell>
          <cell r="K1299">
            <v>722285</v>
          </cell>
          <cell r="M1299">
            <v>-8674604.6600000001</v>
          </cell>
        </row>
        <row r="1300">
          <cell r="F1300">
            <v>85266347</v>
          </cell>
          <cell r="J1300">
            <v>0</v>
          </cell>
          <cell r="K1300">
            <v>85266347</v>
          </cell>
          <cell r="M1300">
            <v>86887259.700000003</v>
          </cell>
        </row>
        <row r="1301">
          <cell r="F1301">
            <v>61315985</v>
          </cell>
          <cell r="J1301">
            <v>0</v>
          </cell>
          <cell r="K1301">
            <v>61315985</v>
          </cell>
          <cell r="M1301">
            <v>65165576.390000001</v>
          </cell>
        </row>
        <row r="1302">
          <cell r="F1302">
            <v>13151</v>
          </cell>
          <cell r="J1302">
            <v>0</v>
          </cell>
          <cell r="K1302">
            <v>13151</v>
          </cell>
          <cell r="M1302">
            <v>34778.1</v>
          </cell>
        </row>
        <row r="1303">
          <cell r="F1303">
            <v>3176669</v>
          </cell>
          <cell r="J1303">
            <v>0</v>
          </cell>
          <cell r="K1303">
            <v>3176669</v>
          </cell>
          <cell r="M1303">
            <v>2432508.35</v>
          </cell>
        </row>
        <row r="1304">
          <cell r="F1304">
            <v>27194525</v>
          </cell>
          <cell r="J1304">
            <v>0</v>
          </cell>
          <cell r="K1304">
            <v>27194525</v>
          </cell>
          <cell r="M1304">
            <v>18511243</v>
          </cell>
        </row>
        <row r="1305">
          <cell r="F1305">
            <v>168293107</v>
          </cell>
          <cell r="J1305">
            <v>0</v>
          </cell>
          <cell r="K1305">
            <v>168293107</v>
          </cell>
          <cell r="M1305">
            <v>111909766.78</v>
          </cell>
        </row>
        <row r="1306">
          <cell r="F1306">
            <v>4627759</v>
          </cell>
          <cell r="J1306">
            <v>0</v>
          </cell>
          <cell r="K1306">
            <v>4627759</v>
          </cell>
          <cell r="M1306">
            <v>3655634.22</v>
          </cell>
        </row>
        <row r="1307">
          <cell r="F1307">
            <v>23814168</v>
          </cell>
          <cell r="J1307">
            <v>0</v>
          </cell>
          <cell r="K1307">
            <v>23814168</v>
          </cell>
          <cell r="M1307">
            <v>18443866.780000001</v>
          </cell>
        </row>
        <row r="1308">
          <cell r="F1308">
            <v>84922263</v>
          </cell>
          <cell r="J1308">
            <v>0</v>
          </cell>
          <cell r="K1308">
            <v>84922263</v>
          </cell>
          <cell r="M1308">
            <v>80491687.310000002</v>
          </cell>
        </row>
        <row r="1309">
          <cell r="F1309">
            <v>564159</v>
          </cell>
          <cell r="J1309">
            <v>0</v>
          </cell>
          <cell r="K1309">
            <v>564159</v>
          </cell>
          <cell r="M1309">
            <v>1691818.88</v>
          </cell>
        </row>
        <row r="1310">
          <cell r="F1310">
            <v>1027061</v>
          </cell>
          <cell r="J1310">
            <v>0</v>
          </cell>
          <cell r="K1310">
            <v>1027061</v>
          </cell>
          <cell r="M1310">
            <v>857622.72</v>
          </cell>
        </row>
        <row r="1311">
          <cell r="F1311">
            <v>0</v>
          </cell>
          <cell r="J1311">
            <v>0</v>
          </cell>
          <cell r="K1311">
            <v>0</v>
          </cell>
          <cell r="M1311">
            <v>1285.95</v>
          </cell>
        </row>
        <row r="1312">
          <cell r="F1312">
            <v>39800</v>
          </cell>
          <cell r="J1312">
            <v>0</v>
          </cell>
          <cell r="K1312">
            <v>39800</v>
          </cell>
          <cell r="M1312">
            <v>23621.17</v>
          </cell>
        </row>
        <row r="1313">
          <cell r="F1313">
            <v>5817286</v>
          </cell>
          <cell r="J1313">
            <v>0</v>
          </cell>
          <cell r="K1313">
            <v>5817286</v>
          </cell>
          <cell r="M1313">
            <v>8000702.71</v>
          </cell>
        </row>
        <row r="1314">
          <cell r="F1314">
            <v>929438</v>
          </cell>
          <cell r="J1314">
            <v>0</v>
          </cell>
          <cell r="K1314">
            <v>929438</v>
          </cell>
          <cell r="M1314">
            <v>1098224.79</v>
          </cell>
        </row>
        <row r="1315">
          <cell r="F1315">
            <v>1133360</v>
          </cell>
          <cell r="J1315">
            <v>0</v>
          </cell>
          <cell r="K1315">
            <v>1133360</v>
          </cell>
          <cell r="M1315">
            <v>1085148.82</v>
          </cell>
        </row>
        <row r="1316">
          <cell r="F1316">
            <v>2818720</v>
          </cell>
          <cell r="J1316">
            <v>0</v>
          </cell>
          <cell r="K1316">
            <v>2818720</v>
          </cell>
          <cell r="M1316">
            <v>2846382.93</v>
          </cell>
        </row>
        <row r="1317">
          <cell r="F1317">
            <v>3864465</v>
          </cell>
          <cell r="J1317">
            <v>0</v>
          </cell>
          <cell r="K1317">
            <v>3864465</v>
          </cell>
          <cell r="M1317">
            <v>4257064.46</v>
          </cell>
        </row>
        <row r="1318">
          <cell r="F1318">
            <v>-415536</v>
          </cell>
          <cell r="J1318">
            <v>0</v>
          </cell>
          <cell r="K1318">
            <v>-415536</v>
          </cell>
          <cell r="M1318">
            <v>-2822569.02</v>
          </cell>
        </row>
        <row r="1319">
          <cell r="F1319">
            <v>10823177</v>
          </cell>
          <cell r="J1319">
            <v>0</v>
          </cell>
          <cell r="K1319">
            <v>10823177</v>
          </cell>
          <cell r="M1319">
            <v>19682821.989999998</v>
          </cell>
        </row>
        <row r="1320">
          <cell r="F1320">
            <v>5402</v>
          </cell>
          <cell r="J1320">
            <v>0</v>
          </cell>
          <cell r="K1320">
            <v>5402</v>
          </cell>
          <cell r="M1320">
            <v>0</v>
          </cell>
        </row>
        <row r="1321">
          <cell r="F1321">
            <v>130269684</v>
          </cell>
          <cell r="J1321">
            <v>0</v>
          </cell>
          <cell r="K1321">
            <v>130269684</v>
          </cell>
          <cell r="M1321">
            <v>148123423.09</v>
          </cell>
        </row>
        <row r="1322">
          <cell r="F1322">
            <v>95792</v>
          </cell>
          <cell r="J1322">
            <v>0</v>
          </cell>
          <cell r="K1322">
            <v>95792</v>
          </cell>
          <cell r="M1322">
            <v>843920.7</v>
          </cell>
        </row>
        <row r="1323">
          <cell r="F1323">
            <v>5885254</v>
          </cell>
          <cell r="J1323">
            <v>0</v>
          </cell>
          <cell r="K1323">
            <v>5885254</v>
          </cell>
          <cell r="M1323">
            <v>6408376.5700000003</v>
          </cell>
        </row>
        <row r="1324">
          <cell r="F1324">
            <v>16292613</v>
          </cell>
          <cell r="J1324">
            <v>0</v>
          </cell>
          <cell r="K1324">
            <v>16292613</v>
          </cell>
          <cell r="M1324">
            <v>30840587.530000001</v>
          </cell>
        </row>
        <row r="1325">
          <cell r="F1325">
            <v>216805</v>
          </cell>
          <cell r="J1325">
            <v>0</v>
          </cell>
          <cell r="K1325">
            <v>216805</v>
          </cell>
          <cell r="M1325">
            <v>220314.83</v>
          </cell>
        </row>
        <row r="1326">
          <cell r="F1326">
            <v>10061298</v>
          </cell>
          <cell r="J1326">
            <v>0</v>
          </cell>
          <cell r="K1326">
            <v>10061298</v>
          </cell>
          <cell r="M1326">
            <v>11147412.300000001</v>
          </cell>
        </row>
        <row r="1327">
          <cell r="F1327">
            <v>9723</v>
          </cell>
          <cell r="J1327">
            <v>0</v>
          </cell>
          <cell r="K1327">
            <v>9723</v>
          </cell>
          <cell r="M1327">
            <v>1406.1</v>
          </cell>
        </row>
        <row r="1328">
          <cell r="F1328">
            <v>155943542</v>
          </cell>
          <cell r="J1328">
            <v>0</v>
          </cell>
          <cell r="K1328">
            <v>155943542</v>
          </cell>
          <cell r="M1328">
            <v>136940187.84999999</v>
          </cell>
        </row>
        <row r="1329">
          <cell r="F1329">
            <v>20398567</v>
          </cell>
          <cell r="J1329">
            <v>0</v>
          </cell>
          <cell r="K1329">
            <v>20398567</v>
          </cell>
          <cell r="M1329">
            <v>13949919.15</v>
          </cell>
        </row>
        <row r="1330">
          <cell r="F1330">
            <v>75048930</v>
          </cell>
          <cell r="J1330">
            <v>0</v>
          </cell>
          <cell r="K1330">
            <v>79166662.530000001</v>
          </cell>
          <cell r="M1330">
            <v>66458995.039999999</v>
          </cell>
        </row>
        <row r="1331">
          <cell r="F1331">
            <v>1963916355</v>
          </cell>
          <cell r="J1331">
            <v>0</v>
          </cell>
          <cell r="K1331">
            <v>1963276214.5999999</v>
          </cell>
          <cell r="M1331">
            <v>1806075596.7499998</v>
          </cell>
        </row>
        <row r="1333">
          <cell r="F1333">
            <v>7242597</v>
          </cell>
          <cell r="J1333">
            <v>0</v>
          </cell>
          <cell r="K1333">
            <v>7242597</v>
          </cell>
          <cell r="M1333">
            <v>5717583.1600000001</v>
          </cell>
        </row>
        <row r="1334">
          <cell r="F1334">
            <v>26052793</v>
          </cell>
          <cell r="J1334">
            <v>0</v>
          </cell>
          <cell r="K1334">
            <v>26052793</v>
          </cell>
          <cell r="M1334">
            <v>24506710.870000001</v>
          </cell>
        </row>
        <row r="1335">
          <cell r="F1335">
            <v>4251696</v>
          </cell>
          <cell r="J1335">
            <v>0</v>
          </cell>
          <cell r="K1335">
            <v>4251696</v>
          </cell>
          <cell r="M1335">
            <v>7636030.2999999998</v>
          </cell>
        </row>
        <row r="1336">
          <cell r="F1336">
            <v>133925953</v>
          </cell>
          <cell r="J1336">
            <v>0</v>
          </cell>
          <cell r="K1336">
            <v>133925953</v>
          </cell>
          <cell r="M1336">
            <v>180600850.66999999</v>
          </cell>
        </row>
        <row r="1337">
          <cell r="F1337">
            <v>-699920</v>
          </cell>
          <cell r="J1337">
            <v>0</v>
          </cell>
          <cell r="K1337">
            <v>-699920</v>
          </cell>
          <cell r="M1337">
            <v>3287961.71</v>
          </cell>
        </row>
        <row r="1338">
          <cell r="F1338">
            <v>91051481</v>
          </cell>
          <cell r="J1338">
            <v>0</v>
          </cell>
          <cell r="K1338">
            <v>91051481.290000007</v>
          </cell>
          <cell r="M1338">
            <v>152438421.72</v>
          </cell>
        </row>
        <row r="1339">
          <cell r="F1339">
            <v>58653174</v>
          </cell>
          <cell r="J1339">
            <v>0</v>
          </cell>
          <cell r="K1339">
            <v>58653174</v>
          </cell>
          <cell r="M1339">
            <v>61834367.759999998</v>
          </cell>
        </row>
        <row r="1340">
          <cell r="F1340">
            <v>0</v>
          </cell>
          <cell r="J1340">
            <v>0</v>
          </cell>
          <cell r="K1340">
            <v>0</v>
          </cell>
          <cell r="M1340">
            <v>45544.41</v>
          </cell>
        </row>
        <row r="1341">
          <cell r="F1341">
            <v>122954002</v>
          </cell>
          <cell r="J1341">
            <v>0</v>
          </cell>
          <cell r="K1341">
            <v>122954002</v>
          </cell>
          <cell r="M1341">
            <v>192091580.81</v>
          </cell>
        </row>
        <row r="1342">
          <cell r="F1342">
            <v>443431776</v>
          </cell>
          <cell r="J1342">
            <v>0</v>
          </cell>
          <cell r="K1342">
            <v>443431776.29000002</v>
          </cell>
          <cell r="M1342">
            <v>628159051.41000009</v>
          </cell>
        </row>
        <row r="1344">
          <cell r="F1344">
            <v>6197616</v>
          </cell>
          <cell r="J1344">
            <v>0</v>
          </cell>
          <cell r="K1344">
            <v>6197616</v>
          </cell>
          <cell r="M1344">
            <v>6905507.9400000004</v>
          </cell>
        </row>
        <row r="1345">
          <cell r="F1345">
            <v>3417959</v>
          </cell>
          <cell r="J1345">
            <v>0</v>
          </cell>
          <cell r="K1345">
            <v>3417959</v>
          </cell>
          <cell r="M1345">
            <v>5056129.33</v>
          </cell>
        </row>
        <row r="1346">
          <cell r="F1346">
            <v>507857</v>
          </cell>
          <cell r="J1346">
            <v>0</v>
          </cell>
          <cell r="K1346">
            <v>507857</v>
          </cell>
          <cell r="M1346">
            <v>577274.80000000005</v>
          </cell>
        </row>
        <row r="1347">
          <cell r="F1347">
            <v>27072414</v>
          </cell>
          <cell r="J1347">
            <v>0</v>
          </cell>
          <cell r="K1347">
            <v>27072414</v>
          </cell>
          <cell r="M1347">
            <v>0</v>
          </cell>
        </row>
        <row r="1348">
          <cell r="F1348">
            <v>4267911</v>
          </cell>
          <cell r="J1348">
            <v>0</v>
          </cell>
          <cell r="K1348">
            <v>4267911</v>
          </cell>
          <cell r="M1348">
            <v>4870147.49</v>
          </cell>
        </row>
        <row r="1349">
          <cell r="F1349">
            <v>41463757</v>
          </cell>
          <cell r="J1349">
            <v>0</v>
          </cell>
          <cell r="K1349">
            <v>41463757</v>
          </cell>
          <cell r="M1349">
            <v>17409059.560000002</v>
          </cell>
        </row>
        <row r="1351">
          <cell r="F1351">
            <v>394067660</v>
          </cell>
          <cell r="J1351">
            <v>0</v>
          </cell>
          <cell r="K1351">
            <v>391180677</v>
          </cell>
          <cell r="M1351">
            <v>399852871.88</v>
          </cell>
        </row>
        <row r="1352">
          <cell r="F1352">
            <v>57455500</v>
          </cell>
          <cell r="J1352">
            <v>0</v>
          </cell>
          <cell r="K1352">
            <v>57455500</v>
          </cell>
          <cell r="M1352">
            <v>60913490.140000001</v>
          </cell>
        </row>
        <row r="1353">
          <cell r="F1353">
            <v>451523160</v>
          </cell>
          <cell r="J1353">
            <v>0</v>
          </cell>
          <cell r="K1353">
            <v>448636177</v>
          </cell>
          <cell r="M1353">
            <v>460766362.01999998</v>
          </cell>
        </row>
        <row r="1355">
          <cell r="F1355">
            <v>8308935</v>
          </cell>
          <cell r="J1355">
            <v>0</v>
          </cell>
          <cell r="K1355">
            <v>8308935</v>
          </cell>
          <cell r="M1355">
            <v>8632476.9000000004</v>
          </cell>
        </row>
        <row r="1356">
          <cell r="F1356">
            <v>7257562</v>
          </cell>
          <cell r="J1356">
            <v>0</v>
          </cell>
          <cell r="K1356">
            <v>7257562</v>
          </cell>
          <cell r="M1356">
            <v>1002293.47</v>
          </cell>
        </row>
        <row r="1357">
          <cell r="F1357">
            <v>15566497</v>
          </cell>
          <cell r="J1357">
            <v>0</v>
          </cell>
          <cell r="K1357">
            <v>15566497</v>
          </cell>
          <cell r="M1357">
            <v>9634770.370000001</v>
          </cell>
        </row>
        <row r="1359">
          <cell r="F1359">
            <v>0</v>
          </cell>
          <cell r="J1359">
            <v>0</v>
          </cell>
          <cell r="K1359">
            <v>0</v>
          </cell>
          <cell r="M1359">
            <v>15288095.539999999</v>
          </cell>
        </row>
        <row r="1360">
          <cell r="F1360">
            <v>87435528</v>
          </cell>
          <cell r="J1360">
            <v>0</v>
          </cell>
          <cell r="K1360">
            <v>89926747.370000005</v>
          </cell>
          <cell r="M1360">
            <v>62076375.899999999</v>
          </cell>
        </row>
        <row r="1361">
          <cell r="F1361">
            <v>16760672</v>
          </cell>
          <cell r="J1361">
            <v>0</v>
          </cell>
          <cell r="K1361">
            <v>16760672</v>
          </cell>
          <cell r="M1361">
            <v>13590892.93</v>
          </cell>
        </row>
        <row r="1362">
          <cell r="F1362">
            <v>516748740</v>
          </cell>
          <cell r="J1362">
            <v>0</v>
          </cell>
          <cell r="K1362">
            <v>487904977.69999999</v>
          </cell>
          <cell r="M1362">
            <v>220566335.81999999</v>
          </cell>
        </row>
        <row r="1363">
          <cell r="F1363">
            <v>10117525</v>
          </cell>
          <cell r="J1363">
            <v>0</v>
          </cell>
          <cell r="K1363">
            <v>10117525</v>
          </cell>
          <cell r="M1363">
            <v>10987854.85</v>
          </cell>
        </row>
        <row r="1364">
          <cell r="F1364">
            <v>40532958</v>
          </cell>
          <cell r="J1364">
            <v>0</v>
          </cell>
          <cell r="K1364">
            <v>40532958</v>
          </cell>
          <cell r="M1364">
            <v>130020064.59</v>
          </cell>
        </row>
        <row r="1365">
          <cell r="F1365">
            <v>123997909</v>
          </cell>
          <cell r="J1365">
            <v>0</v>
          </cell>
          <cell r="K1365">
            <v>123997909</v>
          </cell>
          <cell r="M1365">
            <v>147296214.34999999</v>
          </cell>
        </row>
        <row r="1366">
          <cell r="F1366">
            <v>795593332</v>
          </cell>
          <cell r="J1366">
            <v>0</v>
          </cell>
          <cell r="K1366">
            <v>769240789.06999993</v>
          </cell>
          <cell r="M1366">
            <v>599825833.98000002</v>
          </cell>
        </row>
        <row r="1368">
          <cell r="F1368">
            <v>26814658</v>
          </cell>
          <cell r="J1368">
            <v>0</v>
          </cell>
          <cell r="K1368">
            <v>26814658</v>
          </cell>
          <cell r="M1368">
            <v>9657313.6500000004</v>
          </cell>
        </row>
        <row r="1369">
          <cell r="F1369">
            <v>26814658</v>
          </cell>
          <cell r="J1369">
            <v>0</v>
          </cell>
          <cell r="K1369">
            <v>26814658</v>
          </cell>
          <cell r="M1369">
            <v>9657313.6500000004</v>
          </cell>
        </row>
        <row r="1371">
          <cell r="F1371">
            <v>75023665</v>
          </cell>
          <cell r="J1371">
            <v>0</v>
          </cell>
          <cell r="K1371">
            <v>75023665</v>
          </cell>
          <cell r="M1371">
            <v>89964707.510000005</v>
          </cell>
        </row>
        <row r="1372">
          <cell r="F1372">
            <v>75023665</v>
          </cell>
          <cell r="J1372">
            <v>0</v>
          </cell>
          <cell r="K1372">
            <v>75023665</v>
          </cell>
          <cell r="M1372">
            <v>89964707.510000005</v>
          </cell>
        </row>
        <row r="1374">
          <cell r="F1374">
            <v>16486442</v>
          </cell>
          <cell r="J1374">
            <v>0</v>
          </cell>
          <cell r="K1374">
            <v>16486442</v>
          </cell>
          <cell r="M1374">
            <v>29565531.899999999</v>
          </cell>
        </row>
        <row r="1375">
          <cell r="F1375">
            <v>358306</v>
          </cell>
          <cell r="J1375">
            <v>0</v>
          </cell>
          <cell r="K1375">
            <v>358306</v>
          </cell>
          <cell r="M1375">
            <v>5919539.8499999996</v>
          </cell>
        </row>
        <row r="1376">
          <cell r="F1376">
            <v>179702149</v>
          </cell>
          <cell r="J1376">
            <v>0</v>
          </cell>
          <cell r="K1376">
            <v>178291369.66</v>
          </cell>
          <cell r="M1376">
            <v>14902785.970000001</v>
          </cell>
        </row>
        <row r="1377">
          <cell r="F1377">
            <v>26009650</v>
          </cell>
          <cell r="J1377">
            <v>0</v>
          </cell>
          <cell r="K1377">
            <v>26009650</v>
          </cell>
          <cell r="M1377">
            <v>31305607.899999999</v>
          </cell>
        </row>
        <row r="1378">
          <cell r="F1378">
            <v>1258946912</v>
          </cell>
          <cell r="J1378">
            <v>0</v>
          </cell>
          <cell r="K1378">
            <v>1255574008.7</v>
          </cell>
          <cell r="M1378">
            <v>1656887142.9400001</v>
          </cell>
        </row>
        <row r="1379">
          <cell r="F1379">
            <v>1481503459</v>
          </cell>
          <cell r="J1379">
            <v>0</v>
          </cell>
          <cell r="K1379">
            <v>1476719776.3600001</v>
          </cell>
          <cell r="M1379">
            <v>1738580608.5599999</v>
          </cell>
        </row>
        <row r="1381">
          <cell r="F1381">
            <v>111143188</v>
          </cell>
          <cell r="J1381">
            <v>0</v>
          </cell>
          <cell r="K1381">
            <v>75604872.870000005</v>
          </cell>
          <cell r="M1381">
            <v>364995258.39999998</v>
          </cell>
        </row>
        <row r="1382">
          <cell r="F1382">
            <v>387977498</v>
          </cell>
          <cell r="J1382">
            <v>0</v>
          </cell>
          <cell r="K1382">
            <v>164186559.22</v>
          </cell>
          <cell r="M1382">
            <v>2043450019.4000001</v>
          </cell>
        </row>
        <row r="1383">
          <cell r="F1383">
            <v>1458488</v>
          </cell>
          <cell r="J1383">
            <v>0</v>
          </cell>
          <cell r="K1383">
            <v>1458485.68</v>
          </cell>
          <cell r="M1383">
            <v>277343934</v>
          </cell>
        </row>
        <row r="1384">
          <cell r="F1384">
            <v>0</v>
          </cell>
          <cell r="J1384">
            <v>0</v>
          </cell>
          <cell r="K1384">
            <v>66528947.68</v>
          </cell>
          <cell r="M1384">
            <v>0</v>
          </cell>
        </row>
        <row r="1385">
          <cell r="F1385">
            <v>0</v>
          </cell>
          <cell r="J1385">
            <v>0</v>
          </cell>
          <cell r="K1385">
            <v>1314085</v>
          </cell>
          <cell r="M1385">
            <v>0</v>
          </cell>
        </row>
        <row r="1386">
          <cell r="F1386">
            <v>0</v>
          </cell>
          <cell r="J1386">
            <v>0</v>
          </cell>
          <cell r="K1386">
            <v>0</v>
          </cell>
          <cell r="M1386">
            <v>0</v>
          </cell>
        </row>
        <row r="1387">
          <cell r="F1387">
            <v>0</v>
          </cell>
          <cell r="J1387">
            <v>0</v>
          </cell>
          <cell r="K1387">
            <v>0</v>
          </cell>
          <cell r="M1387">
            <v>9738031.8000000007</v>
          </cell>
        </row>
        <row r="1388">
          <cell r="F1388">
            <v>500579174</v>
          </cell>
          <cell r="J1388">
            <v>0</v>
          </cell>
          <cell r="K1388">
            <v>309092950.44999999</v>
          </cell>
          <cell r="M1388">
            <v>2695527243.6000004</v>
          </cell>
        </row>
        <row r="1390">
          <cell r="F1390">
            <v>228478405</v>
          </cell>
          <cell r="J1390">
            <v>0</v>
          </cell>
          <cell r="K1390">
            <v>271152823</v>
          </cell>
          <cell r="M1390">
            <v>10406303.9</v>
          </cell>
        </row>
        <row r="1391">
          <cell r="F1391">
            <v>0</v>
          </cell>
          <cell r="J1391">
            <v>0</v>
          </cell>
          <cell r="K1391">
            <v>0</v>
          </cell>
          <cell r="M1391">
            <v>0</v>
          </cell>
        </row>
        <row r="1392">
          <cell r="F1392">
            <v>228478405</v>
          </cell>
          <cell r="J1392">
            <v>0</v>
          </cell>
          <cell r="K1392">
            <v>271152823</v>
          </cell>
          <cell r="M1392">
            <v>10406303.9</v>
          </cell>
        </row>
        <row r="1394">
          <cell r="F1394">
            <v>-42292357</v>
          </cell>
          <cell r="J1394">
            <v>0</v>
          </cell>
          <cell r="K1394">
            <v>-2749286.17</v>
          </cell>
          <cell r="M1394">
            <v>95650630.469999999</v>
          </cell>
        </row>
        <row r="1395">
          <cell r="F1395">
            <v>0</v>
          </cell>
          <cell r="J1395">
            <v>0</v>
          </cell>
          <cell r="K1395">
            <v>0</v>
          </cell>
          <cell r="M1395">
            <v>0</v>
          </cell>
        </row>
        <row r="1396">
          <cell r="F1396">
            <v>-42292357</v>
          </cell>
          <cell r="J1396">
            <v>0</v>
          </cell>
          <cell r="K1396">
            <v>-2749286.17</v>
          </cell>
          <cell r="M1396">
            <v>95650630.469999999</v>
          </cell>
        </row>
        <row r="1398">
          <cell r="F1398">
            <v>1040000</v>
          </cell>
          <cell r="J1398">
            <v>0</v>
          </cell>
          <cell r="K1398">
            <v>1040000</v>
          </cell>
          <cell r="M1398">
            <v>460000</v>
          </cell>
        </row>
        <row r="1399">
          <cell r="F1399">
            <v>1040000</v>
          </cell>
          <cell r="J1399">
            <v>0</v>
          </cell>
          <cell r="K1399">
            <v>1040000</v>
          </cell>
          <cell r="M1399">
            <v>460000</v>
          </cell>
        </row>
        <row r="1401">
          <cell r="F1401">
            <v>2614017446</v>
          </cell>
          <cell r="J1401">
            <v>0</v>
          </cell>
          <cell r="K1401">
            <v>2615149592.3699999</v>
          </cell>
          <cell r="M1401">
            <v>1231712561.6500001</v>
          </cell>
        </row>
        <row r="1402">
          <cell r="F1402">
            <v>2614017446</v>
          </cell>
          <cell r="J1402">
            <v>0</v>
          </cell>
          <cell r="K1402">
            <v>2615149592.3699999</v>
          </cell>
          <cell r="M1402">
            <v>1231712561.6500001</v>
          </cell>
        </row>
        <row r="1404">
          <cell r="F1404">
            <v>17500000</v>
          </cell>
          <cell r="J1404">
            <v>0</v>
          </cell>
          <cell r="K1404">
            <v>29500000</v>
          </cell>
          <cell r="M1404">
            <v>17500000</v>
          </cell>
        </row>
        <row r="1405">
          <cell r="F1405">
            <v>0</v>
          </cell>
          <cell r="J1405">
            <v>0</v>
          </cell>
          <cell r="K1405">
            <v>4000000</v>
          </cell>
          <cell r="M1405">
            <v>4000000</v>
          </cell>
        </row>
        <row r="1406">
          <cell r="F1406">
            <v>0</v>
          </cell>
          <cell r="J1406">
            <v>0</v>
          </cell>
          <cell r="K1406">
            <v>0</v>
          </cell>
          <cell r="M1406">
            <v>0</v>
          </cell>
        </row>
        <row r="1407">
          <cell r="F1407">
            <v>0</v>
          </cell>
          <cell r="J1407">
            <v>0</v>
          </cell>
          <cell r="K1407">
            <v>0</v>
          </cell>
          <cell r="M1407">
            <v>0</v>
          </cell>
        </row>
        <row r="1408">
          <cell r="F1408">
            <v>2053620</v>
          </cell>
          <cell r="J1408">
            <v>0</v>
          </cell>
          <cell r="K1408">
            <v>2053620</v>
          </cell>
          <cell r="M1408">
            <v>0</v>
          </cell>
        </row>
        <row r="1409">
          <cell r="F1409">
            <v>19553620</v>
          </cell>
          <cell r="J1409">
            <v>0</v>
          </cell>
          <cell r="K1409">
            <v>35553620</v>
          </cell>
          <cell r="M1409">
            <v>21500000</v>
          </cell>
        </row>
        <row r="1411">
          <cell r="F1411">
            <v>267098</v>
          </cell>
          <cell r="J1411">
            <v>0</v>
          </cell>
          <cell r="K1411">
            <v>267098</v>
          </cell>
          <cell r="M1411">
            <v>0</v>
          </cell>
        </row>
        <row r="1412">
          <cell r="F1412">
            <v>267098</v>
          </cell>
          <cell r="J1412">
            <v>0</v>
          </cell>
          <cell r="K1412">
            <v>267098</v>
          </cell>
          <cell r="M1412">
            <v>0</v>
          </cell>
        </row>
        <row r="1414">
          <cell r="F1414">
            <v>609434800</v>
          </cell>
          <cell r="J1414">
            <v>0</v>
          </cell>
          <cell r="K1414">
            <v>913572970.77999997</v>
          </cell>
          <cell r="M1414">
            <v>227609500</v>
          </cell>
        </row>
        <row r="1415">
          <cell r="F1415">
            <v>609434800</v>
          </cell>
          <cell r="J1415">
            <v>0</v>
          </cell>
          <cell r="K1415">
            <v>913572970.77999997</v>
          </cell>
          <cell r="M1415">
            <v>227609500</v>
          </cell>
        </row>
        <row r="1417">
          <cell r="F1417">
            <v>612000000</v>
          </cell>
          <cell r="J1417">
            <v>0</v>
          </cell>
          <cell r="K1417">
            <v>496999999.07999998</v>
          </cell>
          <cell r="M1417">
            <v>142800000</v>
          </cell>
        </row>
        <row r="1418">
          <cell r="F1418">
            <v>39971992</v>
          </cell>
          <cell r="J1418">
            <v>0</v>
          </cell>
          <cell r="K1418">
            <v>39971992</v>
          </cell>
          <cell r="M1418">
            <v>0</v>
          </cell>
        </row>
        <row r="1419">
          <cell r="F1419">
            <v>0</v>
          </cell>
          <cell r="J1419">
            <v>0</v>
          </cell>
          <cell r="K1419">
            <v>0</v>
          </cell>
          <cell r="M1419">
            <v>0</v>
          </cell>
        </row>
        <row r="1420">
          <cell r="F1420">
            <v>0</v>
          </cell>
          <cell r="J1420">
            <v>0</v>
          </cell>
          <cell r="K1420">
            <v>0</v>
          </cell>
          <cell r="M1420">
            <v>0</v>
          </cell>
        </row>
        <row r="1421">
          <cell r="F1421">
            <v>651971992</v>
          </cell>
          <cell r="J1421">
            <v>0</v>
          </cell>
          <cell r="K1421">
            <v>536971991.07999992</v>
          </cell>
          <cell r="M1421">
            <v>142800000</v>
          </cell>
        </row>
        <row r="1423">
          <cell r="F1423">
            <v>734612</v>
          </cell>
          <cell r="J1423">
            <v>0</v>
          </cell>
          <cell r="K1423">
            <v>0</v>
          </cell>
          <cell r="M1423">
            <v>0</v>
          </cell>
        </row>
        <row r="1424">
          <cell r="F1424">
            <v>18923057</v>
          </cell>
          <cell r="J1424">
            <v>0</v>
          </cell>
          <cell r="K1424">
            <v>18923057</v>
          </cell>
          <cell r="M1424">
            <v>25706169.559999999</v>
          </cell>
        </row>
        <row r="1425">
          <cell r="F1425">
            <v>1612993</v>
          </cell>
          <cell r="J1425">
            <v>0</v>
          </cell>
          <cell r="K1425">
            <v>1612993</v>
          </cell>
          <cell r="M1425">
            <v>1153211.8500000001</v>
          </cell>
        </row>
        <row r="1426">
          <cell r="F1426">
            <v>0</v>
          </cell>
          <cell r="J1426">
            <v>0</v>
          </cell>
          <cell r="K1426">
            <v>0</v>
          </cell>
          <cell r="M1426">
            <v>-96030</v>
          </cell>
        </row>
        <row r="1427">
          <cell r="F1427">
            <v>41748976</v>
          </cell>
          <cell r="J1427">
            <v>0</v>
          </cell>
          <cell r="K1427">
            <v>41748976</v>
          </cell>
          <cell r="M1427">
            <v>54941940.119999997</v>
          </cell>
        </row>
        <row r="1428">
          <cell r="F1428">
            <v>10488317</v>
          </cell>
          <cell r="J1428">
            <v>0</v>
          </cell>
          <cell r="K1428">
            <v>10488317</v>
          </cell>
          <cell r="M1428">
            <v>3072605.16</v>
          </cell>
        </row>
        <row r="1429">
          <cell r="F1429">
            <v>13007</v>
          </cell>
          <cell r="J1429">
            <v>0</v>
          </cell>
          <cell r="K1429">
            <v>13007</v>
          </cell>
          <cell r="M1429">
            <v>751501.68</v>
          </cell>
        </row>
        <row r="1430">
          <cell r="F1430">
            <v>3066888</v>
          </cell>
          <cell r="J1430">
            <v>0</v>
          </cell>
          <cell r="K1430">
            <v>3066888</v>
          </cell>
          <cell r="M1430">
            <v>-7331444.25</v>
          </cell>
        </row>
        <row r="1431">
          <cell r="F1431">
            <v>160265</v>
          </cell>
          <cell r="J1431">
            <v>0</v>
          </cell>
          <cell r="K1431">
            <v>160265</v>
          </cell>
          <cell r="M1431">
            <v>0</v>
          </cell>
        </row>
        <row r="1432">
          <cell r="F1432">
            <v>9862265</v>
          </cell>
          <cell r="J1432">
            <v>0</v>
          </cell>
          <cell r="K1432">
            <v>9862265</v>
          </cell>
          <cell r="M1432">
            <v>2649684.7400000002</v>
          </cell>
        </row>
        <row r="1433">
          <cell r="F1433">
            <v>-984864</v>
          </cell>
          <cell r="J1433">
            <v>0</v>
          </cell>
          <cell r="K1433">
            <v>-984864</v>
          </cell>
          <cell r="M1433">
            <v>1005111.39</v>
          </cell>
        </row>
        <row r="1434">
          <cell r="F1434">
            <v>1484844</v>
          </cell>
          <cell r="J1434">
            <v>0</v>
          </cell>
          <cell r="K1434">
            <v>1484844</v>
          </cell>
          <cell r="M1434">
            <v>1487850</v>
          </cell>
        </row>
        <row r="1435">
          <cell r="F1435">
            <v>383089</v>
          </cell>
          <cell r="J1435">
            <v>0</v>
          </cell>
          <cell r="K1435">
            <v>383089</v>
          </cell>
          <cell r="M1435">
            <v>87146.02</v>
          </cell>
        </row>
        <row r="1436">
          <cell r="F1436">
            <v>3561908</v>
          </cell>
          <cell r="J1436">
            <v>0</v>
          </cell>
          <cell r="K1436">
            <v>4297286</v>
          </cell>
          <cell r="M1436">
            <v>47844872.109999999</v>
          </cell>
        </row>
        <row r="1437">
          <cell r="F1437">
            <v>-435</v>
          </cell>
          <cell r="J1437">
            <v>0</v>
          </cell>
          <cell r="K1437">
            <v>-435</v>
          </cell>
          <cell r="M1437">
            <v>31968.61</v>
          </cell>
        </row>
        <row r="1438">
          <cell r="F1438">
            <v>0</v>
          </cell>
          <cell r="J1438">
            <v>0</v>
          </cell>
          <cell r="K1438">
            <v>0</v>
          </cell>
          <cell r="M1438">
            <v>0</v>
          </cell>
        </row>
        <row r="1439">
          <cell r="F1439">
            <v>0</v>
          </cell>
          <cell r="J1439">
            <v>0</v>
          </cell>
          <cell r="K1439">
            <v>0</v>
          </cell>
          <cell r="M1439">
            <v>0</v>
          </cell>
        </row>
        <row r="1440">
          <cell r="F1440">
            <v>0</v>
          </cell>
          <cell r="J1440">
            <v>0</v>
          </cell>
          <cell r="K1440">
            <v>0</v>
          </cell>
          <cell r="M1440">
            <v>20013922.280000001</v>
          </cell>
        </row>
        <row r="1441">
          <cell r="F1441">
            <v>0</v>
          </cell>
          <cell r="J1441">
            <v>0</v>
          </cell>
          <cell r="K1441">
            <v>0</v>
          </cell>
          <cell r="M1441">
            <v>0</v>
          </cell>
        </row>
        <row r="1442">
          <cell r="F1442">
            <v>0</v>
          </cell>
          <cell r="J1442">
            <v>0</v>
          </cell>
          <cell r="K1442">
            <v>0</v>
          </cell>
          <cell r="M1442">
            <v>0</v>
          </cell>
        </row>
        <row r="1443">
          <cell r="F1443">
            <v>0</v>
          </cell>
          <cell r="J1443">
            <v>0</v>
          </cell>
          <cell r="K1443">
            <v>0</v>
          </cell>
          <cell r="M1443">
            <v>6678104</v>
          </cell>
        </row>
        <row r="1444">
          <cell r="F1444">
            <v>0</v>
          </cell>
          <cell r="J1444">
            <v>0</v>
          </cell>
          <cell r="K1444">
            <v>0</v>
          </cell>
          <cell r="M1444">
            <v>0</v>
          </cell>
        </row>
        <row r="1445">
          <cell r="F1445">
            <v>91054922</v>
          </cell>
          <cell r="J1445">
            <v>0</v>
          </cell>
          <cell r="K1445">
            <v>91055688</v>
          </cell>
          <cell r="M1445">
            <v>157996613.26999998</v>
          </cell>
        </row>
        <row r="1447">
          <cell r="F1447">
            <v>39902994</v>
          </cell>
          <cell r="J1447">
            <v>0</v>
          </cell>
          <cell r="K1447">
            <v>39902994</v>
          </cell>
          <cell r="M1447">
            <v>32899233.399999999</v>
          </cell>
        </row>
        <row r="1448">
          <cell r="F1448">
            <v>-21037</v>
          </cell>
          <cell r="J1448">
            <v>0</v>
          </cell>
          <cell r="K1448">
            <v>-21037</v>
          </cell>
          <cell r="M1448">
            <v>36044</v>
          </cell>
        </row>
        <row r="1449">
          <cell r="F1449">
            <v>39881957</v>
          </cell>
          <cell r="J1449">
            <v>0</v>
          </cell>
          <cell r="K1449">
            <v>39881957</v>
          </cell>
          <cell r="M1449">
            <v>32935277.399999999</v>
          </cell>
        </row>
        <row r="1451">
          <cell r="F1451">
            <v>1557012</v>
          </cell>
          <cell r="J1451">
            <v>0</v>
          </cell>
          <cell r="K1451">
            <v>1557012</v>
          </cell>
          <cell r="M1451">
            <v>5515233.3300000001</v>
          </cell>
        </row>
        <row r="1452">
          <cell r="F1452">
            <v>442540</v>
          </cell>
          <cell r="J1452">
            <v>0</v>
          </cell>
          <cell r="K1452">
            <v>442540</v>
          </cell>
          <cell r="M1452">
            <v>-218079.83</v>
          </cell>
        </row>
        <row r="1453">
          <cell r="F1453">
            <v>15599793</v>
          </cell>
          <cell r="J1453">
            <v>0</v>
          </cell>
          <cell r="K1453">
            <v>15599793</v>
          </cell>
          <cell r="M1453">
            <v>15598129.43</v>
          </cell>
        </row>
        <row r="1454">
          <cell r="F1454">
            <v>12426813</v>
          </cell>
          <cell r="J1454">
            <v>0</v>
          </cell>
          <cell r="K1454">
            <v>12426813</v>
          </cell>
          <cell r="M1454">
            <v>9256077.4299999997</v>
          </cell>
        </row>
        <row r="1455">
          <cell r="F1455">
            <v>30026158</v>
          </cell>
          <cell r="J1455">
            <v>0</v>
          </cell>
          <cell r="K1455">
            <v>30026158</v>
          </cell>
          <cell r="M1455">
            <v>30151360.359999999</v>
          </cell>
        </row>
        <row r="1457">
          <cell r="F1457">
            <v>60800</v>
          </cell>
          <cell r="J1457">
            <v>0</v>
          </cell>
          <cell r="K1457">
            <v>60800</v>
          </cell>
          <cell r="M1457">
            <v>30300</v>
          </cell>
        </row>
        <row r="1458">
          <cell r="F1458">
            <v>60800</v>
          </cell>
          <cell r="J1458">
            <v>0</v>
          </cell>
          <cell r="K1458">
            <v>60800</v>
          </cell>
          <cell r="M1458">
            <v>30300</v>
          </cell>
        </row>
        <row r="1460">
          <cell r="F1460">
            <v>440583</v>
          </cell>
          <cell r="J1460">
            <v>0</v>
          </cell>
          <cell r="K1460">
            <v>-5.4</v>
          </cell>
          <cell r="M1460">
            <v>-22417243.579999998</v>
          </cell>
        </row>
        <row r="1461">
          <cell r="F1461">
            <v>-4</v>
          </cell>
          <cell r="J1461">
            <v>0</v>
          </cell>
          <cell r="K1461">
            <v>-4</v>
          </cell>
          <cell r="M1461">
            <v>0</v>
          </cell>
        </row>
        <row r="1462">
          <cell r="F1462">
            <v>1</v>
          </cell>
          <cell r="J1462">
            <v>0</v>
          </cell>
          <cell r="K1462">
            <v>0.21</v>
          </cell>
          <cell r="M1462">
            <v>-30186513.960000001</v>
          </cell>
        </row>
        <row r="1463">
          <cell r="F1463">
            <v>48829014</v>
          </cell>
          <cell r="J1463">
            <v>0</v>
          </cell>
          <cell r="K1463">
            <v>103583333.66</v>
          </cell>
          <cell r="M1463">
            <v>420768251</v>
          </cell>
        </row>
        <row r="1464">
          <cell r="F1464">
            <v>0</v>
          </cell>
          <cell r="J1464">
            <v>0</v>
          </cell>
          <cell r="K1464">
            <v>0</v>
          </cell>
          <cell r="M1464">
            <v>0</v>
          </cell>
        </row>
        <row r="1465">
          <cell r="F1465">
            <v>0</v>
          </cell>
          <cell r="J1465">
            <v>0</v>
          </cell>
          <cell r="K1465">
            <v>0</v>
          </cell>
          <cell r="M1465">
            <v>0</v>
          </cell>
        </row>
        <row r="1466">
          <cell r="F1466">
            <v>49269594</v>
          </cell>
          <cell r="J1466">
            <v>0</v>
          </cell>
          <cell r="K1466">
            <v>103583324.47</v>
          </cell>
          <cell r="M1466">
            <v>368164493.45999998</v>
          </cell>
        </row>
        <row r="1468">
          <cell r="F1468">
            <v>0</v>
          </cell>
          <cell r="J1468">
            <v>0</v>
          </cell>
          <cell r="K1468">
            <v>0</v>
          </cell>
          <cell r="M1468">
            <v>0</v>
          </cell>
        </row>
        <row r="1469">
          <cell r="F1469">
            <v>0</v>
          </cell>
          <cell r="J1469">
            <v>0</v>
          </cell>
          <cell r="K1469">
            <v>0</v>
          </cell>
          <cell r="M1469">
            <v>0</v>
          </cell>
        </row>
        <row r="1470">
          <cell r="F1470">
            <v>0</v>
          </cell>
          <cell r="J1470">
            <v>0</v>
          </cell>
          <cell r="K1470">
            <v>0</v>
          </cell>
          <cell r="M1470">
            <v>0</v>
          </cell>
        </row>
        <row r="1471">
          <cell r="F1471">
            <v>0</v>
          </cell>
          <cell r="J1471">
            <v>0</v>
          </cell>
          <cell r="K1471">
            <v>0</v>
          </cell>
          <cell r="M1471">
            <v>0</v>
          </cell>
        </row>
        <row r="1472">
          <cell r="F1472">
            <v>0</v>
          </cell>
          <cell r="J1472">
            <v>0</v>
          </cell>
          <cell r="K1472">
            <v>0</v>
          </cell>
          <cell r="M1472">
            <v>0</v>
          </cell>
        </row>
        <row r="1473">
          <cell r="F1473">
            <v>0</v>
          </cell>
          <cell r="J1473">
            <v>0</v>
          </cell>
          <cell r="K1473">
            <v>0</v>
          </cell>
          <cell r="M1473">
            <v>0</v>
          </cell>
        </row>
        <row r="1475">
          <cell r="F1475">
            <v>117795024</v>
          </cell>
          <cell r="J1475">
            <v>0</v>
          </cell>
          <cell r="K1475">
            <v>117795024</v>
          </cell>
          <cell r="M1475">
            <v>66600509.700000003</v>
          </cell>
        </row>
        <row r="1476">
          <cell r="F1476">
            <v>-96502</v>
          </cell>
          <cell r="J1476">
            <v>0</v>
          </cell>
          <cell r="K1476">
            <v>-96502</v>
          </cell>
          <cell r="M1476">
            <v>-792763.47</v>
          </cell>
        </row>
        <row r="1477">
          <cell r="F1477">
            <v>-799832</v>
          </cell>
          <cell r="J1477">
            <v>0</v>
          </cell>
          <cell r="K1477">
            <v>-799832</v>
          </cell>
          <cell r="M1477">
            <v>-1417349.99</v>
          </cell>
        </row>
        <row r="1478">
          <cell r="F1478">
            <v>0</v>
          </cell>
          <cell r="J1478">
            <v>0</v>
          </cell>
          <cell r="K1478">
            <v>0</v>
          </cell>
          <cell r="M1478">
            <v>0</v>
          </cell>
        </row>
        <row r="1479">
          <cell r="F1479">
            <v>-55897</v>
          </cell>
          <cell r="J1479">
            <v>0</v>
          </cell>
          <cell r="K1479">
            <v>-55897</v>
          </cell>
          <cell r="M1479">
            <v>-186960.06</v>
          </cell>
        </row>
        <row r="1480">
          <cell r="F1480">
            <v>86919110</v>
          </cell>
          <cell r="J1480">
            <v>0</v>
          </cell>
          <cell r="K1480">
            <v>80985140</v>
          </cell>
          <cell r="M1480">
            <v>104162384.93000001</v>
          </cell>
        </row>
        <row r="1481">
          <cell r="F1481">
            <v>-256</v>
          </cell>
          <cell r="J1481">
            <v>0</v>
          </cell>
          <cell r="K1481">
            <v>-256</v>
          </cell>
          <cell r="M1481">
            <v>3462461.17</v>
          </cell>
        </row>
        <row r="1482">
          <cell r="F1482">
            <v>78369482</v>
          </cell>
          <cell r="J1482">
            <v>0</v>
          </cell>
          <cell r="K1482">
            <v>78369482</v>
          </cell>
          <cell r="M1482">
            <v>68691979.489999995</v>
          </cell>
        </row>
        <row r="1483">
          <cell r="F1483">
            <v>282131129</v>
          </cell>
          <cell r="J1483">
            <v>0</v>
          </cell>
          <cell r="K1483">
            <v>276197159</v>
          </cell>
          <cell r="M1483">
            <v>240520261.76999998</v>
          </cell>
        </row>
        <row r="1485">
          <cell r="F1485">
            <v>0</v>
          </cell>
          <cell r="J1485">
            <v>0</v>
          </cell>
          <cell r="K1485">
            <v>0</v>
          </cell>
          <cell r="M1485">
            <v>0</v>
          </cell>
        </row>
        <row r="1486">
          <cell r="F1486">
            <v>0</v>
          </cell>
          <cell r="J1486">
            <v>0</v>
          </cell>
          <cell r="K1486">
            <v>0</v>
          </cell>
          <cell r="M1486">
            <v>0</v>
          </cell>
        </row>
        <row r="1487">
          <cell r="F1487">
            <v>0</v>
          </cell>
          <cell r="J1487">
            <v>0</v>
          </cell>
          <cell r="K1487">
            <v>0</v>
          </cell>
          <cell r="M1487">
            <v>0</v>
          </cell>
        </row>
        <row r="1488">
          <cell r="F1488">
            <v>0</v>
          </cell>
          <cell r="J1488">
            <v>0</v>
          </cell>
          <cell r="K1488">
            <v>0</v>
          </cell>
          <cell r="M1488">
            <v>0</v>
          </cell>
        </row>
        <row r="1490">
          <cell r="F1490">
            <v>0</v>
          </cell>
          <cell r="J1490">
            <v>0</v>
          </cell>
          <cell r="K1490">
            <v>0</v>
          </cell>
          <cell r="M1490">
            <v>0</v>
          </cell>
        </row>
        <row r="1492">
          <cell r="F1492">
            <v>0</v>
          </cell>
          <cell r="J1492">
            <v>0</v>
          </cell>
          <cell r="K1492">
            <v>0</v>
          </cell>
          <cell r="M1492">
            <v>1227210.29</v>
          </cell>
        </row>
        <row r="1493">
          <cell r="F1493">
            <v>0</v>
          </cell>
          <cell r="J1493">
            <v>0</v>
          </cell>
          <cell r="K1493">
            <v>0</v>
          </cell>
          <cell r="M1493">
            <v>1227210.29</v>
          </cell>
        </row>
        <row r="1495">
          <cell r="F1495">
            <v>0</v>
          </cell>
          <cell r="J1495">
            <v>0</v>
          </cell>
          <cell r="K1495">
            <v>0</v>
          </cell>
          <cell r="M1495">
            <v>0</v>
          </cell>
        </row>
        <row r="1496">
          <cell r="F1496">
            <v>0</v>
          </cell>
          <cell r="J1496">
            <v>0</v>
          </cell>
          <cell r="K1496">
            <v>0</v>
          </cell>
          <cell r="M1496">
            <v>53332191.170000002</v>
          </cell>
        </row>
        <row r="1497">
          <cell r="F1497">
            <v>6694791</v>
          </cell>
          <cell r="J1497">
            <v>0</v>
          </cell>
          <cell r="K1497">
            <v>6694791</v>
          </cell>
          <cell r="M1497">
            <v>20968997</v>
          </cell>
        </row>
        <row r="1498">
          <cell r="F1498">
            <v>0</v>
          </cell>
          <cell r="J1498">
            <v>0</v>
          </cell>
          <cell r="K1498">
            <v>0</v>
          </cell>
          <cell r="M1498">
            <v>0</v>
          </cell>
        </row>
        <row r="1499">
          <cell r="F1499">
            <v>0</v>
          </cell>
          <cell r="J1499">
            <v>0</v>
          </cell>
          <cell r="K1499">
            <v>0</v>
          </cell>
          <cell r="M1499">
            <v>0</v>
          </cell>
        </row>
        <row r="1500">
          <cell r="F1500">
            <v>6694791</v>
          </cell>
          <cell r="J1500">
            <v>0</v>
          </cell>
          <cell r="K1500">
            <v>6694791</v>
          </cell>
          <cell r="M1500">
            <v>74301188.170000002</v>
          </cell>
        </row>
        <row r="1502">
          <cell r="F1502">
            <v>0</v>
          </cell>
          <cell r="J1502">
            <v>0</v>
          </cell>
          <cell r="K1502">
            <v>0</v>
          </cell>
          <cell r="M1502">
            <v>0</v>
          </cell>
        </row>
        <row r="1503">
          <cell r="F1503">
            <v>0</v>
          </cell>
          <cell r="J1503">
            <v>0</v>
          </cell>
          <cell r="K1503">
            <v>0</v>
          </cell>
          <cell r="M1503">
            <v>0</v>
          </cell>
        </row>
        <row r="1504">
          <cell r="F1504">
            <v>0</v>
          </cell>
          <cell r="J1504">
            <v>0</v>
          </cell>
          <cell r="K1504">
            <v>0</v>
          </cell>
          <cell r="M1504">
            <v>0</v>
          </cell>
        </row>
        <row r="1506">
          <cell r="F1506">
            <v>-201664</v>
          </cell>
          <cell r="J1506">
            <v>0</v>
          </cell>
          <cell r="K1506">
            <v>0</v>
          </cell>
          <cell r="M1506">
            <v>0</v>
          </cell>
        </row>
        <row r="1507">
          <cell r="F1507">
            <v>-201664</v>
          </cell>
          <cell r="J1507">
            <v>0</v>
          </cell>
          <cell r="K1507">
            <v>0</v>
          </cell>
          <cell r="M1507">
            <v>0</v>
          </cell>
        </row>
        <row r="1509">
          <cell r="F1509">
            <v>0</v>
          </cell>
          <cell r="J1509">
            <v>0</v>
          </cell>
          <cell r="K1509">
            <v>0</v>
          </cell>
          <cell r="M1509">
            <v>0</v>
          </cell>
        </row>
        <row r="1510">
          <cell r="F1510">
            <v>0</v>
          </cell>
          <cell r="J1510">
            <v>0</v>
          </cell>
          <cell r="K1510">
            <v>0</v>
          </cell>
          <cell r="M1510">
            <v>0</v>
          </cell>
        </row>
        <row r="1512">
          <cell r="F1512">
            <v>0</v>
          </cell>
          <cell r="J1512">
            <v>0</v>
          </cell>
          <cell r="K1512">
            <v>0</v>
          </cell>
          <cell r="M1512">
            <v>0</v>
          </cell>
        </row>
        <row r="1513">
          <cell r="F1513">
            <v>0</v>
          </cell>
          <cell r="J1513">
            <v>0</v>
          </cell>
          <cell r="K1513">
            <v>0</v>
          </cell>
          <cell r="M1513">
            <v>0</v>
          </cell>
        </row>
        <row r="1514">
          <cell r="F1514">
            <v>0</v>
          </cell>
          <cell r="J1514">
            <v>0</v>
          </cell>
          <cell r="K1514">
            <v>0</v>
          </cell>
          <cell r="M1514">
            <v>0</v>
          </cell>
        </row>
        <row r="1516">
          <cell r="F1516">
            <v>315365766</v>
          </cell>
          <cell r="J1516">
            <v>0</v>
          </cell>
          <cell r="K1516">
            <v>291825486.48000002</v>
          </cell>
          <cell r="M1516">
            <v>444648255.64999998</v>
          </cell>
        </row>
        <row r="1517">
          <cell r="F1517">
            <v>0</v>
          </cell>
          <cell r="J1517">
            <v>0</v>
          </cell>
          <cell r="K1517">
            <v>0</v>
          </cell>
          <cell r="M1517">
            <v>0</v>
          </cell>
        </row>
        <row r="1518">
          <cell r="F1518">
            <v>0</v>
          </cell>
          <cell r="J1518">
            <v>0</v>
          </cell>
          <cell r="K1518">
            <v>0</v>
          </cell>
          <cell r="M1518">
            <v>0</v>
          </cell>
        </row>
        <row r="1519">
          <cell r="F1519">
            <v>0</v>
          </cell>
          <cell r="J1519">
            <v>0</v>
          </cell>
          <cell r="K1519">
            <v>0</v>
          </cell>
          <cell r="M1519">
            <v>0</v>
          </cell>
        </row>
        <row r="1520">
          <cell r="F1520">
            <v>315365766</v>
          </cell>
          <cell r="J1520">
            <v>0</v>
          </cell>
          <cell r="K1520">
            <v>291825486.48000002</v>
          </cell>
          <cell r="M1520">
            <v>444648255.64999998</v>
          </cell>
        </row>
        <row r="1522">
          <cell r="F1522">
            <v>0</v>
          </cell>
          <cell r="J1522">
            <v>0</v>
          </cell>
          <cell r="K1522">
            <v>0</v>
          </cell>
          <cell r="M1522">
            <v>0</v>
          </cell>
        </row>
        <row r="1523">
          <cell r="F1523">
            <v>0</v>
          </cell>
          <cell r="J1523">
            <v>0</v>
          </cell>
          <cell r="K1523">
            <v>0</v>
          </cell>
          <cell r="M1523">
            <v>0</v>
          </cell>
        </row>
        <row r="1524">
          <cell r="F1524">
            <v>0</v>
          </cell>
          <cell r="J1524">
            <v>0</v>
          </cell>
          <cell r="K1524">
            <v>0</v>
          </cell>
          <cell r="M1524">
            <v>0</v>
          </cell>
        </row>
        <row r="1526">
          <cell r="F1526">
            <v>134257203</v>
          </cell>
          <cell r="J1526">
            <v>0</v>
          </cell>
          <cell r="K1526">
            <v>137045193.28999999</v>
          </cell>
          <cell r="M1526">
            <v>125775376.51000001</v>
          </cell>
        </row>
        <row r="1527">
          <cell r="F1527">
            <v>142615493</v>
          </cell>
          <cell r="J1527">
            <v>0</v>
          </cell>
          <cell r="K1527">
            <v>143300508</v>
          </cell>
          <cell r="M1527">
            <v>145807132.22</v>
          </cell>
        </row>
        <row r="1528">
          <cell r="F1528">
            <v>90661012</v>
          </cell>
          <cell r="J1528">
            <v>0</v>
          </cell>
          <cell r="K1528">
            <v>90766875.010000005</v>
          </cell>
          <cell r="M1528">
            <v>106919782.87</v>
          </cell>
        </row>
        <row r="1529">
          <cell r="F1529">
            <v>129925349</v>
          </cell>
          <cell r="J1529">
            <v>0</v>
          </cell>
          <cell r="K1529">
            <v>129925349</v>
          </cell>
          <cell r="M1529">
            <v>133390250.26000001</v>
          </cell>
        </row>
        <row r="1530">
          <cell r="F1530">
            <v>257240221</v>
          </cell>
          <cell r="J1530">
            <v>0</v>
          </cell>
          <cell r="K1530">
            <v>255673983.05000001</v>
          </cell>
          <cell r="M1530">
            <v>247618861.74000001</v>
          </cell>
        </row>
        <row r="1531">
          <cell r="F1531">
            <v>179667735</v>
          </cell>
          <cell r="J1531">
            <v>0</v>
          </cell>
          <cell r="K1531">
            <v>179667735</v>
          </cell>
          <cell r="M1531">
            <v>471341870.88999999</v>
          </cell>
        </row>
        <row r="1532">
          <cell r="F1532">
            <v>101486312</v>
          </cell>
          <cell r="J1532">
            <v>0</v>
          </cell>
          <cell r="K1532">
            <v>101486312</v>
          </cell>
          <cell r="M1532">
            <v>55706411.659999996</v>
          </cell>
        </row>
        <row r="1533">
          <cell r="F1533">
            <v>52701627</v>
          </cell>
          <cell r="J1533">
            <v>0</v>
          </cell>
          <cell r="K1533">
            <v>49668068.109999999</v>
          </cell>
          <cell r="M1533">
            <v>56810675.049999997</v>
          </cell>
        </row>
        <row r="1534">
          <cell r="F1534">
            <v>191877</v>
          </cell>
          <cell r="J1534">
            <v>0</v>
          </cell>
          <cell r="K1534">
            <v>191877</v>
          </cell>
          <cell r="M1534">
            <v>0</v>
          </cell>
        </row>
        <row r="1535">
          <cell r="F1535">
            <v>58575757</v>
          </cell>
          <cell r="J1535">
            <v>0</v>
          </cell>
          <cell r="K1535">
            <v>58575757</v>
          </cell>
          <cell r="M1535">
            <v>120434488.05</v>
          </cell>
        </row>
        <row r="1536">
          <cell r="F1536">
            <v>182720332</v>
          </cell>
          <cell r="J1536">
            <v>0</v>
          </cell>
          <cell r="K1536">
            <v>185862080.43000001</v>
          </cell>
          <cell r="M1536">
            <v>136333102.84</v>
          </cell>
        </row>
        <row r="1537">
          <cell r="F1537">
            <v>60666653</v>
          </cell>
          <cell r="J1537">
            <v>0</v>
          </cell>
          <cell r="K1537">
            <v>60666653</v>
          </cell>
          <cell r="M1537">
            <v>117374985.09</v>
          </cell>
        </row>
        <row r="1538">
          <cell r="F1538">
            <v>39744892</v>
          </cell>
          <cell r="J1538">
            <v>0</v>
          </cell>
          <cell r="K1538">
            <v>39744892</v>
          </cell>
          <cell r="M1538">
            <v>17207454.559999999</v>
          </cell>
        </row>
        <row r="1539">
          <cell r="F1539">
            <v>62475316</v>
          </cell>
          <cell r="J1539">
            <v>0</v>
          </cell>
          <cell r="K1539">
            <v>63264054.299999997</v>
          </cell>
          <cell r="M1539">
            <v>172433861.69999999</v>
          </cell>
        </row>
        <row r="1540">
          <cell r="F1540">
            <v>0</v>
          </cell>
          <cell r="J1540">
            <v>0</v>
          </cell>
          <cell r="K1540">
            <v>0</v>
          </cell>
          <cell r="M1540">
            <v>0</v>
          </cell>
        </row>
        <row r="1541">
          <cell r="F1541">
            <v>0</v>
          </cell>
          <cell r="J1541">
            <v>0</v>
          </cell>
          <cell r="K1541">
            <v>0</v>
          </cell>
          <cell r="M1541">
            <v>0</v>
          </cell>
        </row>
        <row r="1542">
          <cell r="F1542">
            <v>2798163</v>
          </cell>
          <cell r="J1542">
            <v>0</v>
          </cell>
          <cell r="K1542">
            <v>2798163</v>
          </cell>
          <cell r="M1542">
            <v>561508.11</v>
          </cell>
        </row>
        <row r="1543">
          <cell r="F1543">
            <v>0</v>
          </cell>
          <cell r="J1543">
            <v>0</v>
          </cell>
          <cell r="K1543">
            <v>0</v>
          </cell>
          <cell r="M1543">
            <v>0</v>
          </cell>
        </row>
        <row r="1544">
          <cell r="F1544">
            <v>0</v>
          </cell>
          <cell r="J1544">
            <v>0</v>
          </cell>
          <cell r="K1544">
            <v>0</v>
          </cell>
          <cell r="M1544">
            <v>0</v>
          </cell>
        </row>
        <row r="1545">
          <cell r="F1545">
            <v>0</v>
          </cell>
          <cell r="J1545">
            <v>0</v>
          </cell>
          <cell r="K1545">
            <v>0</v>
          </cell>
          <cell r="M1545">
            <v>0</v>
          </cell>
        </row>
        <row r="1546">
          <cell r="F1546">
            <v>1495727942</v>
          </cell>
          <cell r="J1546">
            <v>0</v>
          </cell>
          <cell r="K1546">
            <v>1498637500.1899998</v>
          </cell>
          <cell r="M1546">
            <v>1907715761.5499997</v>
          </cell>
        </row>
        <row r="1548">
          <cell r="F1548">
            <v>0</v>
          </cell>
          <cell r="J1548">
            <v>0</v>
          </cell>
          <cell r="K1548">
            <v>0</v>
          </cell>
          <cell r="M1548">
            <v>0</v>
          </cell>
        </row>
        <row r="1550">
          <cell r="F1550">
            <v>276621897</v>
          </cell>
          <cell r="J1550">
            <v>0</v>
          </cell>
          <cell r="K1550">
            <v>276621897</v>
          </cell>
          <cell r="M1550">
            <v>354478830.13999999</v>
          </cell>
        </row>
        <row r="1551">
          <cell r="F1551">
            <v>0</v>
          </cell>
          <cell r="J1551">
            <v>0</v>
          </cell>
          <cell r="K1551">
            <v>0</v>
          </cell>
          <cell r="M1551">
            <v>0</v>
          </cell>
        </row>
        <row r="1552">
          <cell r="F1552">
            <v>0</v>
          </cell>
          <cell r="J1552">
            <v>0</v>
          </cell>
          <cell r="K1552">
            <v>0</v>
          </cell>
          <cell r="M1552">
            <v>0</v>
          </cell>
        </row>
        <row r="1553">
          <cell r="F1553">
            <v>276621897</v>
          </cell>
          <cell r="J1553">
            <v>0</v>
          </cell>
          <cell r="K1553">
            <v>276621897</v>
          </cell>
          <cell r="M1553">
            <v>354478830.13999999</v>
          </cell>
        </row>
        <row r="1555">
          <cell r="F1555">
            <v>3649583639</v>
          </cell>
          <cell r="J1555">
            <v>0</v>
          </cell>
          <cell r="K1555">
            <v>3804189960</v>
          </cell>
          <cell r="M1555">
            <v>2518922739.9699998</v>
          </cell>
        </row>
        <row r="1556">
          <cell r="F1556">
            <v>190227214</v>
          </cell>
          <cell r="J1556">
            <v>0</v>
          </cell>
          <cell r="K1556">
            <v>219153190</v>
          </cell>
          <cell r="M1556">
            <v>190471125.93000001</v>
          </cell>
        </row>
        <row r="1557">
          <cell r="F1557">
            <v>0</v>
          </cell>
          <cell r="J1557">
            <v>0</v>
          </cell>
          <cell r="K1557">
            <v>0</v>
          </cell>
          <cell r="M1557">
            <v>0</v>
          </cell>
        </row>
        <row r="1558">
          <cell r="F1558">
            <v>0</v>
          </cell>
          <cell r="J1558">
            <v>0</v>
          </cell>
          <cell r="K1558">
            <v>0</v>
          </cell>
          <cell r="M1558">
            <v>0</v>
          </cell>
        </row>
        <row r="1559">
          <cell r="F1559">
            <v>3839810853</v>
          </cell>
          <cell r="J1559">
            <v>0</v>
          </cell>
          <cell r="K1559">
            <v>4023343150</v>
          </cell>
          <cell r="M1559">
            <v>2709393865.8999996</v>
          </cell>
        </row>
        <row r="1561">
          <cell r="F1561">
            <v>966465297</v>
          </cell>
          <cell r="J1561">
            <v>0</v>
          </cell>
          <cell r="K1561">
            <v>966465297</v>
          </cell>
          <cell r="M1561">
            <v>914785717.91999996</v>
          </cell>
        </row>
        <row r="1562">
          <cell r="F1562">
            <v>1365906815</v>
          </cell>
          <cell r="J1562">
            <v>0</v>
          </cell>
          <cell r="K1562">
            <v>1365906815</v>
          </cell>
          <cell r="M1562">
            <v>1363325105.24</v>
          </cell>
        </row>
        <row r="1563">
          <cell r="F1563">
            <v>1002342964</v>
          </cell>
          <cell r="J1563">
            <v>0</v>
          </cell>
          <cell r="K1563">
            <v>1002342964</v>
          </cell>
          <cell r="M1563">
            <v>867826190.44000006</v>
          </cell>
        </row>
        <row r="1564">
          <cell r="F1564">
            <v>1987833058</v>
          </cell>
          <cell r="J1564">
            <v>0</v>
          </cell>
          <cell r="K1564">
            <v>1971908550.5599999</v>
          </cell>
          <cell r="M1564">
            <v>1683277605.8299999</v>
          </cell>
        </row>
        <row r="1565">
          <cell r="F1565">
            <v>4401328011</v>
          </cell>
          <cell r="J1565">
            <v>0</v>
          </cell>
          <cell r="K1565">
            <v>4401328011</v>
          </cell>
          <cell r="M1565">
            <v>4308308495.3400002</v>
          </cell>
        </row>
        <row r="1566">
          <cell r="F1566">
            <v>65948407</v>
          </cell>
          <cell r="J1566">
            <v>0</v>
          </cell>
          <cell r="K1566">
            <v>66633422</v>
          </cell>
          <cell r="M1566">
            <v>53626782.219999999</v>
          </cell>
        </row>
        <row r="1567">
          <cell r="F1567">
            <v>47560170</v>
          </cell>
          <cell r="J1567">
            <v>0</v>
          </cell>
          <cell r="K1567">
            <v>47560170</v>
          </cell>
          <cell r="M1567">
            <v>46741857.200000003</v>
          </cell>
        </row>
        <row r="1568">
          <cell r="F1568">
            <v>87252805</v>
          </cell>
          <cell r="J1568">
            <v>0</v>
          </cell>
          <cell r="K1568">
            <v>86185630</v>
          </cell>
          <cell r="M1568">
            <v>65057440.090000004</v>
          </cell>
        </row>
        <row r="1569">
          <cell r="F1569">
            <v>11352705</v>
          </cell>
          <cell r="J1569">
            <v>0</v>
          </cell>
          <cell r="K1569">
            <v>11352705</v>
          </cell>
          <cell r="M1569">
            <v>11322666.92</v>
          </cell>
        </row>
        <row r="1570">
          <cell r="F1570">
            <v>0</v>
          </cell>
          <cell r="J1570">
            <v>0</v>
          </cell>
          <cell r="K1570">
            <v>0</v>
          </cell>
          <cell r="M1570">
            <v>0</v>
          </cell>
        </row>
        <row r="1571">
          <cell r="F1571">
            <v>0</v>
          </cell>
          <cell r="J1571">
            <v>0</v>
          </cell>
          <cell r="K1571">
            <v>0</v>
          </cell>
          <cell r="M1571">
            <v>0</v>
          </cell>
        </row>
        <row r="1572">
          <cell r="F1572">
            <v>0</v>
          </cell>
          <cell r="J1572">
            <v>0</v>
          </cell>
          <cell r="K1572">
            <v>0</v>
          </cell>
          <cell r="M1572">
            <v>0</v>
          </cell>
        </row>
        <row r="1573">
          <cell r="F1573">
            <v>9935990232</v>
          </cell>
          <cell r="J1573">
            <v>0</v>
          </cell>
          <cell r="K1573">
            <v>9919683564.5599995</v>
          </cell>
          <cell r="M1573">
            <v>9314271861.2000008</v>
          </cell>
        </row>
        <row r="1575">
          <cell r="F1575">
            <v>416569128</v>
          </cell>
          <cell r="J1575">
            <v>0</v>
          </cell>
          <cell r="K1575">
            <v>414618307.00999999</v>
          </cell>
          <cell r="M1575">
            <v>397060983.08999997</v>
          </cell>
        </row>
        <row r="1576">
          <cell r="F1576">
            <v>5028107</v>
          </cell>
          <cell r="J1576">
            <v>0</v>
          </cell>
          <cell r="K1576">
            <v>5028107</v>
          </cell>
          <cell r="M1576">
            <v>5028106.9400000004</v>
          </cell>
        </row>
        <row r="1577">
          <cell r="F1577">
            <v>39024657</v>
          </cell>
          <cell r="J1577">
            <v>0</v>
          </cell>
          <cell r="K1577">
            <v>36049657</v>
          </cell>
          <cell r="M1577">
            <v>34854094.579999998</v>
          </cell>
        </row>
        <row r="1578">
          <cell r="F1578">
            <v>0</v>
          </cell>
          <cell r="J1578">
            <v>0</v>
          </cell>
          <cell r="K1578">
            <v>0</v>
          </cell>
          <cell r="M1578">
            <v>0</v>
          </cell>
        </row>
        <row r="1579">
          <cell r="F1579">
            <v>0</v>
          </cell>
          <cell r="J1579">
            <v>0</v>
          </cell>
          <cell r="K1579">
            <v>0</v>
          </cell>
          <cell r="M1579">
            <v>0</v>
          </cell>
        </row>
        <row r="1580">
          <cell r="F1580">
            <v>0</v>
          </cell>
          <cell r="J1580">
            <v>0</v>
          </cell>
          <cell r="K1580">
            <v>0</v>
          </cell>
          <cell r="M1580">
            <v>0</v>
          </cell>
        </row>
        <row r="1581">
          <cell r="F1581">
            <v>460621892</v>
          </cell>
          <cell r="J1581">
            <v>0</v>
          </cell>
          <cell r="K1581">
            <v>455696071.00999999</v>
          </cell>
          <cell r="M1581">
            <v>436943184.60999995</v>
          </cell>
        </row>
        <row r="1583">
          <cell r="F1583">
            <v>731265387</v>
          </cell>
          <cell r="J1583">
            <v>0</v>
          </cell>
          <cell r="K1583">
            <v>737439361.50999999</v>
          </cell>
          <cell r="M1583">
            <v>662085355.13999999</v>
          </cell>
        </row>
        <row r="1584">
          <cell r="F1584">
            <v>1204361574</v>
          </cell>
          <cell r="J1584">
            <v>0</v>
          </cell>
          <cell r="K1584">
            <v>1191015038.8699999</v>
          </cell>
          <cell r="M1584">
            <v>1086720174.27</v>
          </cell>
        </row>
        <row r="1585">
          <cell r="F1585">
            <v>114725037</v>
          </cell>
          <cell r="J1585">
            <v>0</v>
          </cell>
          <cell r="K1585">
            <v>118082197</v>
          </cell>
          <cell r="M1585">
            <v>115017635.08</v>
          </cell>
        </row>
        <row r="1586">
          <cell r="F1586">
            <v>578496046</v>
          </cell>
          <cell r="J1586">
            <v>0</v>
          </cell>
          <cell r="K1586">
            <v>578496046</v>
          </cell>
          <cell r="M1586">
            <v>671748632.94000006</v>
          </cell>
        </row>
        <row r="1587">
          <cell r="F1587">
            <v>0</v>
          </cell>
          <cell r="J1587">
            <v>0</v>
          </cell>
          <cell r="K1587">
            <v>0</v>
          </cell>
          <cell r="M1587">
            <v>0</v>
          </cell>
        </row>
        <row r="1588">
          <cell r="F1588">
            <v>0</v>
          </cell>
          <cell r="J1588">
            <v>0</v>
          </cell>
          <cell r="K1588">
            <v>0</v>
          </cell>
          <cell r="M1588">
            <v>0</v>
          </cell>
        </row>
        <row r="1589">
          <cell r="F1589">
            <v>2628848044</v>
          </cell>
          <cell r="J1589">
            <v>0</v>
          </cell>
          <cell r="K1589">
            <v>2625032643.3800001</v>
          </cell>
          <cell r="M1589">
            <v>2535571797.4299998</v>
          </cell>
        </row>
        <row r="1591">
          <cell r="F1591">
            <v>0</v>
          </cell>
          <cell r="J1591">
            <v>0</v>
          </cell>
          <cell r="K1591">
            <v>0</v>
          </cell>
          <cell r="M1591">
            <v>0</v>
          </cell>
        </row>
        <row r="1592">
          <cell r="F1592">
            <v>0</v>
          </cell>
          <cell r="J1592">
            <v>0</v>
          </cell>
          <cell r="K1592">
            <v>0</v>
          </cell>
          <cell r="M1592">
            <v>0</v>
          </cell>
        </row>
        <row r="1594">
          <cell r="F1594">
            <v>0</v>
          </cell>
          <cell r="J1594">
            <v>0</v>
          </cell>
          <cell r="K1594">
            <v>0</v>
          </cell>
          <cell r="M1594">
            <v>0</v>
          </cell>
        </row>
        <row r="1595">
          <cell r="F1595">
            <v>0</v>
          </cell>
          <cell r="J1595">
            <v>0</v>
          </cell>
          <cell r="K1595">
            <v>0</v>
          </cell>
          <cell r="M1595">
            <v>0</v>
          </cell>
        </row>
        <row r="1597">
          <cell r="F1597">
            <v>0</v>
          </cell>
          <cell r="J1597">
            <v>0</v>
          </cell>
          <cell r="K1597">
            <v>0</v>
          </cell>
          <cell r="M1597">
            <v>0</v>
          </cell>
        </row>
        <row r="1598">
          <cell r="F1598">
            <v>0</v>
          </cell>
          <cell r="J1598">
            <v>0</v>
          </cell>
          <cell r="K1598">
            <v>0</v>
          </cell>
          <cell r="M1598">
            <v>0</v>
          </cell>
        </row>
        <row r="1600">
          <cell r="F1600">
            <v>0</v>
          </cell>
          <cell r="J1600">
            <v>0</v>
          </cell>
          <cell r="K1600">
            <v>0</v>
          </cell>
          <cell r="M1600">
            <v>0</v>
          </cell>
        </row>
        <row r="1601">
          <cell r="F1601">
            <v>0</v>
          </cell>
          <cell r="J1601">
            <v>0</v>
          </cell>
          <cell r="K1601">
            <v>0</v>
          </cell>
          <cell r="M1601">
            <v>0</v>
          </cell>
        </row>
        <row r="1602">
          <cell r="F1602">
            <v>0</v>
          </cell>
          <cell r="J1602">
            <v>0</v>
          </cell>
          <cell r="K1602">
            <v>0</v>
          </cell>
          <cell r="M1602">
            <v>0</v>
          </cell>
        </row>
        <row r="1603">
          <cell r="F1603">
            <v>0</v>
          </cell>
          <cell r="J1603">
            <v>0</v>
          </cell>
          <cell r="K1603">
            <v>0</v>
          </cell>
          <cell r="M1603">
            <v>0</v>
          </cell>
        </row>
        <row r="1605">
          <cell r="F1605">
            <v>0</v>
          </cell>
          <cell r="J1605">
            <v>0</v>
          </cell>
          <cell r="K1605">
            <v>0</v>
          </cell>
          <cell r="M1605">
            <v>0</v>
          </cell>
        </row>
        <row r="1606">
          <cell r="F1606">
            <v>0</v>
          </cell>
          <cell r="J1606">
            <v>0</v>
          </cell>
          <cell r="K1606">
            <v>0</v>
          </cell>
          <cell r="M1606">
            <v>0</v>
          </cell>
        </row>
        <row r="1607">
          <cell r="F1607">
            <v>0</v>
          </cell>
          <cell r="J1607">
            <v>0</v>
          </cell>
          <cell r="K1607">
            <v>0</v>
          </cell>
          <cell r="M1607">
            <v>0</v>
          </cell>
        </row>
        <row r="1608">
          <cell r="F1608">
            <v>0</v>
          </cell>
          <cell r="J1608">
            <v>0</v>
          </cell>
          <cell r="K1608">
            <v>0</v>
          </cell>
          <cell r="M1608">
            <v>0</v>
          </cell>
        </row>
        <row r="1609">
          <cell r="F1609">
            <v>0</v>
          </cell>
          <cell r="J1609">
            <v>0</v>
          </cell>
          <cell r="K1609">
            <v>0</v>
          </cell>
          <cell r="M1609">
            <v>0</v>
          </cell>
        </row>
        <row r="1611">
          <cell r="F1611">
            <v>0</v>
          </cell>
          <cell r="J1611">
            <v>0</v>
          </cell>
          <cell r="K1611">
            <v>0</v>
          </cell>
          <cell r="M1611">
            <v>0</v>
          </cell>
        </row>
        <row r="1612">
          <cell r="F1612">
            <v>0</v>
          </cell>
          <cell r="J1612">
            <v>0</v>
          </cell>
          <cell r="K1612">
            <v>0</v>
          </cell>
          <cell r="M1612">
            <v>0</v>
          </cell>
        </row>
        <row r="1613">
          <cell r="F1613">
            <v>0</v>
          </cell>
          <cell r="J1613">
            <v>0</v>
          </cell>
          <cell r="K1613">
            <v>0</v>
          </cell>
          <cell r="M1613">
            <v>0</v>
          </cell>
        </row>
        <row r="1615">
          <cell r="F1615">
            <v>0</v>
          </cell>
          <cell r="J1615">
            <v>0</v>
          </cell>
          <cell r="K1615">
            <v>0</v>
          </cell>
          <cell r="M1615">
            <v>0</v>
          </cell>
        </row>
        <row r="1616">
          <cell r="F1616">
            <v>0</v>
          </cell>
          <cell r="J1616">
            <v>0</v>
          </cell>
          <cell r="K1616">
            <v>0</v>
          </cell>
          <cell r="M1616">
            <v>0</v>
          </cell>
        </row>
        <row r="1617">
          <cell r="F1617">
            <v>0</v>
          </cell>
          <cell r="J1617">
            <v>0</v>
          </cell>
          <cell r="K1617">
            <v>0</v>
          </cell>
          <cell r="M1617">
            <v>0</v>
          </cell>
        </row>
        <row r="1619">
          <cell r="F1619">
            <v>0</v>
          </cell>
          <cell r="J1619">
            <v>0</v>
          </cell>
          <cell r="K1619">
            <v>0</v>
          </cell>
          <cell r="M1619">
            <v>0</v>
          </cell>
        </row>
        <row r="1620">
          <cell r="F1620">
            <v>0</v>
          </cell>
          <cell r="J1620">
            <v>0</v>
          </cell>
          <cell r="K1620">
            <v>0</v>
          </cell>
          <cell r="M1620">
            <v>0</v>
          </cell>
        </row>
        <row r="1621">
          <cell r="F1621">
            <v>0</v>
          </cell>
          <cell r="J1621">
            <v>0</v>
          </cell>
          <cell r="K1621">
            <v>0</v>
          </cell>
          <cell r="M1621">
            <v>0</v>
          </cell>
        </row>
        <row r="1623">
          <cell r="F1623">
            <v>0</v>
          </cell>
          <cell r="J1623">
            <v>0</v>
          </cell>
          <cell r="K1623">
            <v>0</v>
          </cell>
          <cell r="M1623">
            <v>0</v>
          </cell>
        </row>
        <row r="1624">
          <cell r="F1624">
            <v>0</v>
          </cell>
          <cell r="J1624">
            <v>0</v>
          </cell>
          <cell r="K1624">
            <v>0</v>
          </cell>
          <cell r="M1624">
            <v>0</v>
          </cell>
        </row>
        <row r="1626">
          <cell r="F1626">
            <v>0</v>
          </cell>
          <cell r="J1626">
            <v>0</v>
          </cell>
          <cell r="K1626">
            <v>0</v>
          </cell>
          <cell r="M1626">
            <v>0</v>
          </cell>
        </row>
        <row r="1627">
          <cell r="F1627">
            <v>0</v>
          </cell>
          <cell r="J1627">
            <v>0</v>
          </cell>
          <cell r="K1627">
            <v>0</v>
          </cell>
          <cell r="M1627">
            <v>0</v>
          </cell>
        </row>
        <row r="1629">
          <cell r="F1629">
            <v>0</v>
          </cell>
          <cell r="J1629">
            <v>0</v>
          </cell>
          <cell r="K1629">
            <v>0</v>
          </cell>
          <cell r="M1629">
            <v>0</v>
          </cell>
        </row>
        <row r="1630">
          <cell r="F1630">
            <v>0</v>
          </cell>
          <cell r="J1630">
            <v>0</v>
          </cell>
          <cell r="K1630">
            <v>0</v>
          </cell>
          <cell r="M1630">
            <v>0</v>
          </cell>
        </row>
        <row r="1632">
          <cell r="F1632">
            <v>0</v>
          </cell>
          <cell r="J1632">
            <v>0</v>
          </cell>
          <cell r="K1632">
            <v>0</v>
          </cell>
          <cell r="M1632">
            <v>0</v>
          </cell>
        </row>
        <row r="1633">
          <cell r="F1633">
            <v>0</v>
          </cell>
          <cell r="J1633">
            <v>0</v>
          </cell>
          <cell r="K1633">
            <v>0</v>
          </cell>
          <cell r="M1633">
            <v>0</v>
          </cell>
        </row>
        <row r="1635">
          <cell r="F1635">
            <v>0</v>
          </cell>
          <cell r="J1635">
            <v>0</v>
          </cell>
          <cell r="K1635">
            <v>0</v>
          </cell>
          <cell r="M1635">
            <v>0</v>
          </cell>
        </row>
        <row r="1636">
          <cell r="F1636">
            <v>0</v>
          </cell>
          <cell r="J1636">
            <v>0</v>
          </cell>
          <cell r="K1636">
            <v>0</v>
          </cell>
          <cell r="M1636">
            <v>0</v>
          </cell>
        </row>
        <row r="1638">
          <cell r="F1638">
            <v>-6154160</v>
          </cell>
          <cell r="J1638">
            <v>0</v>
          </cell>
          <cell r="K1638">
            <v>-6154160</v>
          </cell>
          <cell r="M1638">
            <v>-3355997.55</v>
          </cell>
        </row>
        <row r="1639">
          <cell r="F1639">
            <v>0</v>
          </cell>
          <cell r="J1639">
            <v>0</v>
          </cell>
          <cell r="K1639">
            <v>0</v>
          </cell>
          <cell r="M1639">
            <v>0</v>
          </cell>
        </row>
        <row r="1640">
          <cell r="F1640">
            <v>0</v>
          </cell>
          <cell r="J1640">
            <v>0</v>
          </cell>
          <cell r="K1640">
            <v>0</v>
          </cell>
          <cell r="M1640">
            <v>0</v>
          </cell>
        </row>
        <row r="1641">
          <cell r="F1641">
            <v>0</v>
          </cell>
          <cell r="J1641">
            <v>0</v>
          </cell>
          <cell r="K1641">
            <v>0</v>
          </cell>
          <cell r="M1641">
            <v>0</v>
          </cell>
        </row>
        <row r="1642">
          <cell r="F1642">
            <v>-6154160</v>
          </cell>
          <cell r="J1642">
            <v>0</v>
          </cell>
          <cell r="K1642">
            <v>-6154160</v>
          </cell>
          <cell r="M1642">
            <v>-3355997.55</v>
          </cell>
        </row>
        <row r="1644">
          <cell r="F1644">
            <v>-711422123</v>
          </cell>
          <cell r="J1644">
            <v>0</v>
          </cell>
          <cell r="K1644">
            <v>-714210113.28999996</v>
          </cell>
          <cell r="M1644">
            <v>-577447557.90999997</v>
          </cell>
        </row>
        <row r="1645">
          <cell r="F1645">
            <v>0</v>
          </cell>
          <cell r="J1645">
            <v>0</v>
          </cell>
          <cell r="K1645">
            <v>0</v>
          </cell>
          <cell r="M1645">
            <v>0</v>
          </cell>
        </row>
        <row r="1646">
          <cell r="F1646">
            <v>0</v>
          </cell>
          <cell r="J1646">
            <v>0</v>
          </cell>
          <cell r="K1646">
            <v>0</v>
          </cell>
          <cell r="M1646">
            <v>0</v>
          </cell>
        </row>
        <row r="1647">
          <cell r="F1647">
            <v>0</v>
          </cell>
          <cell r="J1647">
            <v>0</v>
          </cell>
          <cell r="K1647">
            <v>0</v>
          </cell>
          <cell r="M1647">
            <v>0</v>
          </cell>
        </row>
        <row r="1648">
          <cell r="F1648">
            <v>-711422123</v>
          </cell>
          <cell r="J1648">
            <v>0</v>
          </cell>
          <cell r="K1648">
            <v>-714210113.28999996</v>
          </cell>
          <cell r="M1648">
            <v>-577447557.90999997</v>
          </cell>
        </row>
        <row r="1650">
          <cell r="F1650">
            <v>-780824651</v>
          </cell>
          <cell r="J1650">
            <v>0</v>
          </cell>
          <cell r="K1650">
            <v>-781509666</v>
          </cell>
          <cell r="M1650">
            <v>-640218452.15999997</v>
          </cell>
        </row>
        <row r="1651">
          <cell r="F1651">
            <v>-1267480249</v>
          </cell>
          <cell r="J1651">
            <v>0</v>
          </cell>
          <cell r="K1651">
            <v>-1267586112.01</v>
          </cell>
          <cell r="M1651">
            <v>-1178772751.3900001</v>
          </cell>
        </row>
        <row r="1652">
          <cell r="F1652">
            <v>-722569130</v>
          </cell>
          <cell r="J1652">
            <v>0</v>
          </cell>
          <cell r="K1652">
            <v>-722569130</v>
          </cell>
          <cell r="M1652">
            <v>-609120031.60000002</v>
          </cell>
        </row>
        <row r="1653">
          <cell r="F1653">
            <v>-1524692725</v>
          </cell>
          <cell r="J1653">
            <v>0</v>
          </cell>
          <cell r="K1653">
            <v>-1523126487.05</v>
          </cell>
          <cell r="M1653">
            <v>-1304917321.0599999</v>
          </cell>
        </row>
        <row r="1654">
          <cell r="F1654">
            <v>-4326473290</v>
          </cell>
          <cell r="J1654">
            <v>0</v>
          </cell>
          <cell r="K1654">
            <v>-4326473290</v>
          </cell>
          <cell r="M1654">
            <v>-4147773517.1700001</v>
          </cell>
        </row>
        <row r="1655">
          <cell r="F1655">
            <v>0</v>
          </cell>
          <cell r="J1655">
            <v>0</v>
          </cell>
          <cell r="K1655">
            <v>0</v>
          </cell>
          <cell r="M1655">
            <v>0</v>
          </cell>
        </row>
        <row r="1656">
          <cell r="F1656">
            <v>0</v>
          </cell>
          <cell r="J1656">
            <v>0</v>
          </cell>
          <cell r="K1656">
            <v>0</v>
          </cell>
          <cell r="M1656">
            <v>0</v>
          </cell>
        </row>
        <row r="1657">
          <cell r="F1657">
            <v>0</v>
          </cell>
          <cell r="J1657">
            <v>0</v>
          </cell>
          <cell r="K1657">
            <v>0</v>
          </cell>
          <cell r="M1657">
            <v>0</v>
          </cell>
        </row>
        <row r="1658">
          <cell r="F1658">
            <v>-8622040045</v>
          </cell>
          <cell r="J1658">
            <v>0</v>
          </cell>
          <cell r="K1658">
            <v>-8621264685.0600014</v>
          </cell>
          <cell r="M1658">
            <v>-7880802073.3800001</v>
          </cell>
        </row>
        <row r="1660">
          <cell r="F1660">
            <v>-364352244</v>
          </cell>
          <cell r="J1660">
            <v>0</v>
          </cell>
          <cell r="K1660">
            <v>-361318685.11000001</v>
          </cell>
          <cell r="M1660">
            <v>-316192867.88</v>
          </cell>
        </row>
        <row r="1661">
          <cell r="F1661">
            <v>3307660</v>
          </cell>
          <cell r="J1661">
            <v>0</v>
          </cell>
          <cell r="K1661">
            <v>3307660</v>
          </cell>
          <cell r="M1661">
            <v>3499537.45</v>
          </cell>
        </row>
        <row r="1662">
          <cell r="F1662">
            <v>0</v>
          </cell>
          <cell r="J1662">
            <v>0</v>
          </cell>
          <cell r="K1662">
            <v>0</v>
          </cell>
          <cell r="M1662">
            <v>0</v>
          </cell>
        </row>
        <row r="1663">
          <cell r="F1663">
            <v>0</v>
          </cell>
          <cell r="J1663">
            <v>0</v>
          </cell>
          <cell r="K1663">
            <v>0</v>
          </cell>
          <cell r="M1663">
            <v>0</v>
          </cell>
        </row>
        <row r="1664">
          <cell r="F1664">
            <v>0</v>
          </cell>
          <cell r="J1664">
            <v>0</v>
          </cell>
          <cell r="K1664">
            <v>0</v>
          </cell>
          <cell r="M1664">
            <v>0</v>
          </cell>
        </row>
        <row r="1665">
          <cell r="F1665">
            <v>-361044584</v>
          </cell>
          <cell r="J1665">
            <v>0</v>
          </cell>
          <cell r="K1665">
            <v>-358011025.11000001</v>
          </cell>
          <cell r="M1665">
            <v>-312693330.43000001</v>
          </cell>
        </row>
        <row r="1667">
          <cell r="F1667">
            <v>-778607523</v>
          </cell>
          <cell r="J1667">
            <v>0</v>
          </cell>
          <cell r="K1667">
            <v>-778607523</v>
          </cell>
          <cell r="M1667">
            <v>-736134530.73000002</v>
          </cell>
        </row>
        <row r="1668">
          <cell r="F1668">
            <v>-842182851</v>
          </cell>
          <cell r="J1668">
            <v>0</v>
          </cell>
          <cell r="K1668">
            <v>-845324599.42999995</v>
          </cell>
          <cell r="M1668">
            <v>-659462518.78999996</v>
          </cell>
        </row>
        <row r="1669">
          <cell r="F1669">
            <v>-499115767</v>
          </cell>
          <cell r="J1669">
            <v>0</v>
          </cell>
          <cell r="K1669">
            <v>-499115767</v>
          </cell>
          <cell r="M1669">
            <v>-568886114.53999996</v>
          </cell>
        </row>
        <row r="1670">
          <cell r="F1670">
            <v>0</v>
          </cell>
          <cell r="J1670">
            <v>0</v>
          </cell>
          <cell r="K1670">
            <v>0</v>
          </cell>
          <cell r="M1670">
            <v>0</v>
          </cell>
        </row>
        <row r="1671">
          <cell r="F1671">
            <v>0</v>
          </cell>
          <cell r="J1671">
            <v>0</v>
          </cell>
          <cell r="K1671">
            <v>0</v>
          </cell>
          <cell r="M1671">
            <v>0</v>
          </cell>
        </row>
        <row r="1672">
          <cell r="F1672">
            <v>0</v>
          </cell>
          <cell r="J1672">
            <v>0</v>
          </cell>
          <cell r="K1672">
            <v>0</v>
          </cell>
          <cell r="M1672">
            <v>0</v>
          </cell>
        </row>
        <row r="1673">
          <cell r="F1673">
            <v>-2119906141</v>
          </cell>
          <cell r="J1673">
            <v>0</v>
          </cell>
          <cell r="K1673">
            <v>-2123047889.4299998</v>
          </cell>
          <cell r="M1673">
            <v>-1964483164.0599999</v>
          </cell>
        </row>
        <row r="1675">
          <cell r="F1675">
            <v>-234630937</v>
          </cell>
          <cell r="J1675">
            <v>0</v>
          </cell>
          <cell r="K1675">
            <v>-215428800.69</v>
          </cell>
          <cell r="M1675">
            <v>-255289898.75</v>
          </cell>
        </row>
        <row r="1676">
          <cell r="F1676">
            <v>0</v>
          </cell>
          <cell r="J1676">
            <v>0</v>
          </cell>
          <cell r="K1676">
            <v>0</v>
          </cell>
          <cell r="M1676">
            <v>0</v>
          </cell>
        </row>
        <row r="1677">
          <cell r="F1677">
            <v>0</v>
          </cell>
          <cell r="J1677">
            <v>0</v>
          </cell>
          <cell r="K1677">
            <v>0</v>
          </cell>
          <cell r="M1677">
            <v>0</v>
          </cell>
        </row>
        <row r="1678">
          <cell r="F1678">
            <v>0</v>
          </cell>
          <cell r="J1678">
            <v>0</v>
          </cell>
          <cell r="K1678">
            <v>0</v>
          </cell>
          <cell r="M1678">
            <v>0</v>
          </cell>
        </row>
        <row r="1679">
          <cell r="F1679">
            <v>-234630937</v>
          </cell>
          <cell r="J1679">
            <v>0</v>
          </cell>
          <cell r="K1679">
            <v>-215428800.69</v>
          </cell>
          <cell r="M1679">
            <v>-255289898.75</v>
          </cell>
        </row>
        <row r="1681">
          <cell r="F1681">
            <v>0</v>
          </cell>
          <cell r="J1681">
            <v>0</v>
          </cell>
          <cell r="K1681">
            <v>0</v>
          </cell>
          <cell r="M1681">
            <v>0</v>
          </cell>
        </row>
        <row r="1682">
          <cell r="F1682">
            <v>0</v>
          </cell>
          <cell r="J1682">
            <v>0</v>
          </cell>
          <cell r="K1682">
            <v>0</v>
          </cell>
          <cell r="M1682">
            <v>0</v>
          </cell>
        </row>
        <row r="1683">
          <cell r="F1683">
            <v>0</v>
          </cell>
          <cell r="J1683">
            <v>0</v>
          </cell>
          <cell r="K1683">
            <v>0</v>
          </cell>
          <cell r="M1683">
            <v>0</v>
          </cell>
        </row>
        <row r="1685">
          <cell r="F1685">
            <v>0</v>
          </cell>
          <cell r="J1685">
            <v>0</v>
          </cell>
          <cell r="K1685">
            <v>0</v>
          </cell>
          <cell r="M1685">
            <v>0</v>
          </cell>
        </row>
        <row r="1686">
          <cell r="F1686">
            <v>0</v>
          </cell>
          <cell r="J1686">
            <v>0</v>
          </cell>
          <cell r="K1686">
            <v>0</v>
          </cell>
          <cell r="M1686">
            <v>0</v>
          </cell>
        </row>
        <row r="1687">
          <cell r="F1687">
            <v>0</v>
          </cell>
          <cell r="J1687">
            <v>0</v>
          </cell>
          <cell r="K1687">
            <v>0</v>
          </cell>
          <cell r="M1687">
            <v>0</v>
          </cell>
        </row>
        <row r="1689">
          <cell r="F1689">
            <v>0</v>
          </cell>
          <cell r="J1689">
            <v>0</v>
          </cell>
          <cell r="K1689">
            <v>0</v>
          </cell>
          <cell r="M1689">
            <v>0</v>
          </cell>
        </row>
        <row r="1690">
          <cell r="F1690">
            <v>0</v>
          </cell>
          <cell r="J1690">
            <v>0</v>
          </cell>
          <cell r="K1690">
            <v>0</v>
          </cell>
          <cell r="M1690">
            <v>0</v>
          </cell>
        </row>
        <row r="1691">
          <cell r="F1691">
            <v>0</v>
          </cell>
          <cell r="J1691">
            <v>0</v>
          </cell>
          <cell r="K1691">
            <v>0</v>
          </cell>
          <cell r="M1691">
            <v>0</v>
          </cell>
        </row>
        <row r="1693">
          <cell r="F1693">
            <v>0</v>
          </cell>
          <cell r="J1693">
            <v>0</v>
          </cell>
          <cell r="K1693">
            <v>0</v>
          </cell>
          <cell r="M1693">
            <v>0</v>
          </cell>
        </row>
        <row r="1694">
          <cell r="F1694">
            <v>0</v>
          </cell>
          <cell r="J1694">
            <v>0</v>
          </cell>
          <cell r="K1694">
            <v>0</v>
          </cell>
          <cell r="M1694">
            <v>0</v>
          </cell>
        </row>
        <row r="1695">
          <cell r="F1695">
            <v>0</v>
          </cell>
          <cell r="J1695">
            <v>0</v>
          </cell>
          <cell r="K1695">
            <v>0</v>
          </cell>
          <cell r="M1695">
            <v>0</v>
          </cell>
        </row>
        <row r="1697">
          <cell r="F1697">
            <v>0</v>
          </cell>
          <cell r="J1697">
            <v>0</v>
          </cell>
          <cell r="K1697">
            <v>0</v>
          </cell>
          <cell r="M1697">
            <v>0</v>
          </cell>
        </row>
        <row r="1698">
          <cell r="F1698">
            <v>0</v>
          </cell>
          <cell r="J1698">
            <v>0</v>
          </cell>
          <cell r="K1698">
            <v>0</v>
          </cell>
          <cell r="M1698">
            <v>0</v>
          </cell>
        </row>
        <row r="1699">
          <cell r="F1699">
            <v>0</v>
          </cell>
          <cell r="J1699">
            <v>0</v>
          </cell>
          <cell r="K1699">
            <v>0</v>
          </cell>
          <cell r="M1699">
            <v>0</v>
          </cell>
        </row>
        <row r="1701">
          <cell r="F1701">
            <v>0</v>
          </cell>
          <cell r="J1701">
            <v>0</v>
          </cell>
          <cell r="K1701">
            <v>0</v>
          </cell>
          <cell r="M1701">
            <v>0</v>
          </cell>
        </row>
        <row r="1702">
          <cell r="F1702">
            <v>0</v>
          </cell>
          <cell r="J1702">
            <v>0</v>
          </cell>
          <cell r="K1702">
            <v>0</v>
          </cell>
          <cell r="M1702">
            <v>0</v>
          </cell>
        </row>
        <row r="1703">
          <cell r="F1703">
            <v>0</v>
          </cell>
          <cell r="J1703">
            <v>0</v>
          </cell>
          <cell r="K1703">
            <v>0</v>
          </cell>
          <cell r="M1703">
            <v>0</v>
          </cell>
        </row>
        <row r="1705">
          <cell r="F1705">
            <v>0</v>
          </cell>
          <cell r="J1705">
            <v>0</v>
          </cell>
          <cell r="K1705">
            <v>0</v>
          </cell>
          <cell r="M1705">
            <v>0</v>
          </cell>
        </row>
        <row r="1706">
          <cell r="F1706">
            <v>0</v>
          </cell>
          <cell r="J1706">
            <v>0</v>
          </cell>
          <cell r="K1706">
            <v>0</v>
          </cell>
          <cell r="M1706">
            <v>0</v>
          </cell>
        </row>
        <row r="1708">
          <cell r="F1708">
            <v>0</v>
          </cell>
          <cell r="J1708">
            <v>0</v>
          </cell>
          <cell r="K1708">
            <v>0</v>
          </cell>
          <cell r="M1708">
            <v>0</v>
          </cell>
        </row>
        <row r="1709">
          <cell r="F1709">
            <v>0</v>
          </cell>
          <cell r="J1709">
            <v>0</v>
          </cell>
          <cell r="K1709">
            <v>0</v>
          </cell>
          <cell r="M1709">
            <v>0</v>
          </cell>
        </row>
        <row r="1711">
          <cell r="F1711">
            <v>0</v>
          </cell>
          <cell r="J1711">
            <v>0</v>
          </cell>
          <cell r="K1711">
            <v>0</v>
          </cell>
          <cell r="M1711">
            <v>0</v>
          </cell>
        </row>
        <row r="1712">
          <cell r="F1712">
            <v>0</v>
          </cell>
          <cell r="J1712">
            <v>0</v>
          </cell>
          <cell r="K1712">
            <v>0</v>
          </cell>
          <cell r="M1712">
            <v>0</v>
          </cell>
        </row>
        <row r="1714">
          <cell r="F1714">
            <v>0</v>
          </cell>
          <cell r="J1714">
            <v>0</v>
          </cell>
          <cell r="K1714">
            <v>0</v>
          </cell>
          <cell r="M1714">
            <v>0</v>
          </cell>
        </row>
        <row r="1715">
          <cell r="F1715">
            <v>0</v>
          </cell>
          <cell r="J1715">
            <v>0</v>
          </cell>
          <cell r="K1715">
            <v>0</v>
          </cell>
          <cell r="M1715">
            <v>0</v>
          </cell>
        </row>
        <row r="1717">
          <cell r="F1717">
            <v>0</v>
          </cell>
          <cell r="J1717">
            <v>0</v>
          </cell>
          <cell r="K1717">
            <v>0</v>
          </cell>
          <cell r="M1717">
            <v>0</v>
          </cell>
        </row>
        <row r="1718">
          <cell r="F1718">
            <v>0</v>
          </cell>
          <cell r="J1718">
            <v>0</v>
          </cell>
          <cell r="K1718">
            <v>0</v>
          </cell>
          <cell r="M1718">
            <v>0</v>
          </cell>
        </row>
        <row r="1720">
          <cell r="F1720">
            <v>0</v>
          </cell>
          <cell r="J1720">
            <v>0</v>
          </cell>
          <cell r="K1720">
            <v>0</v>
          </cell>
          <cell r="M1720">
            <v>0</v>
          </cell>
        </row>
        <row r="1721">
          <cell r="F1721">
            <v>0</v>
          </cell>
          <cell r="J1721">
            <v>0</v>
          </cell>
          <cell r="K1721">
            <v>0</v>
          </cell>
          <cell r="M1721">
            <v>0</v>
          </cell>
        </row>
        <row r="1723">
          <cell r="F1723">
            <v>0</v>
          </cell>
          <cell r="J1723">
            <v>0</v>
          </cell>
          <cell r="K1723">
            <v>0</v>
          </cell>
          <cell r="M1723">
            <v>0</v>
          </cell>
        </row>
        <row r="1725">
          <cell r="F1725">
            <v>423991933</v>
          </cell>
          <cell r="J1725">
            <v>0</v>
          </cell>
          <cell r="K1725">
            <v>423991933</v>
          </cell>
          <cell r="M1725">
            <v>332341969.73000002</v>
          </cell>
        </row>
        <row r="1726">
          <cell r="F1726">
            <v>0</v>
          </cell>
          <cell r="J1726">
            <v>0</v>
          </cell>
          <cell r="K1726">
            <v>0</v>
          </cell>
          <cell r="M1726">
            <v>0</v>
          </cell>
        </row>
        <row r="1727">
          <cell r="F1727">
            <v>0</v>
          </cell>
          <cell r="J1727">
            <v>0</v>
          </cell>
          <cell r="K1727">
            <v>0</v>
          </cell>
          <cell r="M1727">
            <v>0</v>
          </cell>
        </row>
        <row r="1728">
          <cell r="F1728">
            <v>423991933</v>
          </cell>
          <cell r="J1728">
            <v>0</v>
          </cell>
          <cell r="K1728">
            <v>423991933</v>
          </cell>
          <cell r="M1728">
            <v>332341969.73000002</v>
          </cell>
        </row>
        <row r="1730">
          <cell r="F1730">
            <v>0</v>
          </cell>
          <cell r="J1730">
            <v>0</v>
          </cell>
          <cell r="K1730">
            <v>0</v>
          </cell>
          <cell r="M1730">
            <v>0</v>
          </cell>
        </row>
        <row r="1731">
          <cell r="F1731">
            <v>0</v>
          </cell>
          <cell r="J1731">
            <v>0</v>
          </cell>
          <cell r="K1731">
            <v>0</v>
          </cell>
          <cell r="M1731">
            <v>0</v>
          </cell>
        </row>
        <row r="1732">
          <cell r="F1732">
            <v>0</v>
          </cell>
          <cell r="J1732">
            <v>0</v>
          </cell>
          <cell r="K1732">
            <v>0</v>
          </cell>
          <cell r="M1732">
            <v>0</v>
          </cell>
        </row>
        <row r="1733">
          <cell r="F1733">
            <v>0</v>
          </cell>
          <cell r="J1733">
            <v>0</v>
          </cell>
          <cell r="K1733">
            <v>0</v>
          </cell>
          <cell r="M1733">
            <v>0</v>
          </cell>
        </row>
        <row r="1735">
          <cell r="F1735">
            <v>0</v>
          </cell>
          <cell r="J1735">
            <v>0</v>
          </cell>
          <cell r="K1735">
            <v>0</v>
          </cell>
          <cell r="M1735">
            <v>0</v>
          </cell>
        </row>
        <row r="1736">
          <cell r="F1736">
            <v>0</v>
          </cell>
          <cell r="J1736">
            <v>0</v>
          </cell>
          <cell r="K1736">
            <v>0</v>
          </cell>
          <cell r="M1736">
            <v>0</v>
          </cell>
        </row>
        <row r="1738">
          <cell r="F1738">
            <v>0</v>
          </cell>
          <cell r="J1738">
            <v>0</v>
          </cell>
          <cell r="K1738">
            <v>0</v>
          </cell>
          <cell r="M1738">
            <v>0</v>
          </cell>
        </row>
        <row r="1739">
          <cell r="F1739">
            <v>0</v>
          </cell>
          <cell r="J1739">
            <v>0</v>
          </cell>
          <cell r="K1739">
            <v>0</v>
          </cell>
          <cell r="M1739">
            <v>0</v>
          </cell>
        </row>
        <row r="1741">
          <cell r="F1741">
            <v>0</v>
          </cell>
          <cell r="J1741">
            <v>0</v>
          </cell>
          <cell r="K1741">
            <v>0</v>
          </cell>
          <cell r="M1741">
            <v>0</v>
          </cell>
        </row>
        <row r="1743">
          <cell r="F1743">
            <v>0</v>
          </cell>
          <cell r="J1743">
            <v>0</v>
          </cell>
          <cell r="K1743">
            <v>0</v>
          </cell>
          <cell r="M1743">
            <v>0</v>
          </cell>
        </row>
        <row r="1745">
          <cell r="F1745">
            <v>0</v>
          </cell>
          <cell r="J1745">
            <v>0</v>
          </cell>
          <cell r="K1745">
            <v>0</v>
          </cell>
          <cell r="M1745">
            <v>0</v>
          </cell>
        </row>
        <row r="1746">
          <cell r="F1746">
            <v>0</v>
          </cell>
          <cell r="J1746">
            <v>0</v>
          </cell>
          <cell r="K1746">
            <v>0</v>
          </cell>
          <cell r="M1746">
            <v>0</v>
          </cell>
        </row>
        <row r="1748">
          <cell r="F1748">
            <v>0</v>
          </cell>
          <cell r="J1748">
            <v>0</v>
          </cell>
          <cell r="K1748">
            <v>0</v>
          </cell>
          <cell r="M1748">
            <v>0</v>
          </cell>
        </row>
        <row r="1749">
          <cell r="F1749">
            <v>0</v>
          </cell>
          <cell r="J1749">
            <v>0</v>
          </cell>
          <cell r="K1749">
            <v>0</v>
          </cell>
          <cell r="M1749">
            <v>0</v>
          </cell>
        </row>
        <row r="1751">
          <cell r="F1751">
            <v>0</v>
          </cell>
          <cell r="J1751">
            <v>0</v>
          </cell>
          <cell r="K1751">
            <v>0</v>
          </cell>
          <cell r="M1751">
            <v>0</v>
          </cell>
        </row>
        <row r="1752">
          <cell r="F1752">
            <v>0</v>
          </cell>
          <cell r="J1752">
            <v>0</v>
          </cell>
          <cell r="K1752">
            <v>0</v>
          </cell>
          <cell r="M1752">
            <v>0</v>
          </cell>
        </row>
        <row r="1754">
          <cell r="F1754">
            <v>0</v>
          </cell>
          <cell r="J1754">
            <v>0</v>
          </cell>
          <cell r="K1754">
            <v>0</v>
          </cell>
          <cell r="M1754">
            <v>0</v>
          </cell>
        </row>
        <row r="1755">
          <cell r="F1755">
            <v>0</v>
          </cell>
          <cell r="J1755">
            <v>0</v>
          </cell>
          <cell r="K1755">
            <v>0</v>
          </cell>
          <cell r="M1755">
            <v>0</v>
          </cell>
        </row>
        <row r="1756">
          <cell r="F1756">
            <v>0</v>
          </cell>
          <cell r="J1756">
            <v>0</v>
          </cell>
          <cell r="K1756">
            <v>0</v>
          </cell>
          <cell r="M1756">
            <v>0</v>
          </cell>
        </row>
        <row r="1757">
          <cell r="F1757">
            <v>0</v>
          </cell>
          <cell r="J1757">
            <v>0</v>
          </cell>
          <cell r="K1757">
            <v>0</v>
          </cell>
          <cell r="M1757">
            <v>0</v>
          </cell>
        </row>
        <row r="1759">
          <cell r="F1759">
            <v>0</v>
          </cell>
          <cell r="J1759">
            <v>0</v>
          </cell>
          <cell r="K1759">
            <v>0</v>
          </cell>
          <cell r="M1759">
            <v>0</v>
          </cell>
        </row>
        <row r="1761">
          <cell r="F1761">
            <v>0</v>
          </cell>
          <cell r="J1761">
            <v>0</v>
          </cell>
          <cell r="K1761">
            <v>0</v>
          </cell>
          <cell r="M1761">
            <v>0</v>
          </cell>
        </row>
        <row r="1763">
          <cell r="F1763">
            <v>0</v>
          </cell>
          <cell r="J1763">
            <v>0</v>
          </cell>
          <cell r="K1763">
            <v>0</v>
          </cell>
          <cell r="M1763">
            <v>0</v>
          </cell>
        </row>
        <row r="1765">
          <cell r="F1765">
            <v>0</v>
          </cell>
          <cell r="J1765">
            <v>0</v>
          </cell>
          <cell r="K1765">
            <v>0</v>
          </cell>
          <cell r="M1765">
            <v>0</v>
          </cell>
        </row>
        <row r="1767">
          <cell r="F1767">
            <v>0</v>
          </cell>
          <cell r="J1767">
            <v>0</v>
          </cell>
          <cell r="K1767">
            <v>0</v>
          </cell>
          <cell r="M1767">
            <v>0</v>
          </cell>
        </row>
        <row r="1768">
          <cell r="F1768">
            <v>0</v>
          </cell>
          <cell r="J1768">
            <v>0</v>
          </cell>
          <cell r="K1768">
            <v>0</v>
          </cell>
          <cell r="M1768">
            <v>0</v>
          </cell>
        </row>
        <row r="1770">
          <cell r="F1770">
            <v>0</v>
          </cell>
          <cell r="J1770">
            <v>0</v>
          </cell>
          <cell r="K1770">
            <v>0</v>
          </cell>
          <cell r="M1770">
            <v>0</v>
          </cell>
        </row>
        <row r="1771">
          <cell r="F1771">
            <v>0</v>
          </cell>
          <cell r="J1771">
            <v>0</v>
          </cell>
          <cell r="K1771">
            <v>0</v>
          </cell>
          <cell r="M1771">
            <v>0</v>
          </cell>
        </row>
        <row r="1773">
          <cell r="F1773">
            <v>0</v>
          </cell>
          <cell r="J1773">
            <v>0</v>
          </cell>
          <cell r="K1773">
            <v>0</v>
          </cell>
          <cell r="M1773">
            <v>0</v>
          </cell>
        </row>
        <row r="1775">
          <cell r="F1775">
            <v>0</v>
          </cell>
          <cell r="J1775">
            <v>0</v>
          </cell>
          <cell r="K1775">
            <v>0</v>
          </cell>
          <cell r="M1775">
            <v>0</v>
          </cell>
        </row>
        <row r="1777">
          <cell r="F1777">
            <v>0</v>
          </cell>
          <cell r="J1777">
            <v>0</v>
          </cell>
          <cell r="K1777">
            <v>0</v>
          </cell>
          <cell r="M1777">
            <v>0</v>
          </cell>
        </row>
        <row r="1778">
          <cell r="F1778">
            <v>0</v>
          </cell>
          <cell r="J1778">
            <v>0</v>
          </cell>
          <cell r="K1778">
            <v>0</v>
          </cell>
          <cell r="M1778">
            <v>0</v>
          </cell>
        </row>
        <row r="1779">
          <cell r="F1779">
            <v>0</v>
          </cell>
          <cell r="J1779">
            <v>0</v>
          </cell>
          <cell r="K1779">
            <v>0</v>
          </cell>
          <cell r="M1779">
            <v>0</v>
          </cell>
        </row>
        <row r="1780">
          <cell r="F1780">
            <v>0</v>
          </cell>
          <cell r="J1780">
            <v>0</v>
          </cell>
          <cell r="K1780">
            <v>0</v>
          </cell>
          <cell r="M1780">
            <v>0</v>
          </cell>
        </row>
        <row r="1782">
          <cell r="F1782">
            <v>0</v>
          </cell>
          <cell r="J1782">
            <v>0</v>
          </cell>
          <cell r="K1782">
            <v>0</v>
          </cell>
          <cell r="M1782">
            <v>0</v>
          </cell>
        </row>
        <row r="1784">
          <cell r="F1784">
            <v>0</v>
          </cell>
          <cell r="J1784">
            <v>0</v>
          </cell>
          <cell r="K1784">
            <v>0</v>
          </cell>
          <cell r="M1784">
            <v>0</v>
          </cell>
        </row>
        <row r="1785">
          <cell r="F1785">
            <v>0</v>
          </cell>
          <cell r="J1785">
            <v>0</v>
          </cell>
          <cell r="K1785">
            <v>0</v>
          </cell>
          <cell r="M1785">
            <v>0</v>
          </cell>
        </row>
        <row r="1787">
          <cell r="F1787">
            <v>-250160536</v>
          </cell>
          <cell r="J1787">
            <v>0</v>
          </cell>
          <cell r="K1787">
            <v>-250160536</v>
          </cell>
          <cell r="M1787">
            <v>-132362290</v>
          </cell>
        </row>
        <row r="1788">
          <cell r="F1788">
            <v>1878331</v>
          </cell>
          <cell r="J1788">
            <v>0</v>
          </cell>
          <cell r="K1788">
            <v>1878331</v>
          </cell>
          <cell r="M1788">
            <v>0</v>
          </cell>
        </row>
        <row r="1789">
          <cell r="F1789">
            <v>3507900028</v>
          </cell>
          <cell r="J1789">
            <v>0</v>
          </cell>
          <cell r="K1789">
            <v>3314439539.6199999</v>
          </cell>
          <cell r="M1789">
            <v>4436867846.9099998</v>
          </cell>
        </row>
        <row r="1790">
          <cell r="F1790">
            <v>613247778</v>
          </cell>
          <cell r="J1790">
            <v>0</v>
          </cell>
          <cell r="K1790">
            <v>643631139.57000005</v>
          </cell>
          <cell r="M1790">
            <v>412332124.50999999</v>
          </cell>
        </row>
        <row r="1791">
          <cell r="F1791">
            <v>0</v>
          </cell>
          <cell r="J1791">
            <v>0</v>
          </cell>
          <cell r="K1791">
            <v>0</v>
          </cell>
          <cell r="M1791">
            <v>0</v>
          </cell>
        </row>
        <row r="1792">
          <cell r="F1792">
            <v>3872865601</v>
          </cell>
          <cell r="J1792">
            <v>0</v>
          </cell>
          <cell r="K1792">
            <v>3709788474.1900001</v>
          </cell>
          <cell r="M1792">
            <v>4716837681.4200001</v>
          </cell>
        </row>
        <row r="1838">
          <cell r="F1838">
            <v>0</v>
          </cell>
          <cell r="J1838">
            <v>0</v>
          </cell>
          <cell r="K1838">
            <v>0</v>
          </cell>
          <cell r="M1838">
            <v>0</v>
          </cell>
        </row>
        <row r="1839">
          <cell r="F1839">
            <v>0</v>
          </cell>
          <cell r="J1839">
            <v>0</v>
          </cell>
          <cell r="K1839">
            <v>0</v>
          </cell>
          <cell r="M1839">
            <v>0</v>
          </cell>
        </row>
        <row r="1840">
          <cell r="F1840">
            <v>0</v>
          </cell>
          <cell r="J1840">
            <v>0</v>
          </cell>
          <cell r="K1840">
            <v>0</v>
          </cell>
          <cell r="M1840">
            <v>0</v>
          </cell>
        </row>
        <row r="1842">
          <cell r="F1842">
            <v>-345356338</v>
          </cell>
          <cell r="J1842">
            <v>0</v>
          </cell>
          <cell r="K1842">
            <v>-346819814</v>
          </cell>
          <cell r="M1842">
            <v>-101458391</v>
          </cell>
        </row>
        <row r="1843">
          <cell r="F1843">
            <v>0</v>
          </cell>
          <cell r="J1843">
            <v>0</v>
          </cell>
          <cell r="K1843">
            <v>0</v>
          </cell>
          <cell r="M1843">
            <v>0</v>
          </cell>
        </row>
        <row r="1844">
          <cell r="F1844">
            <v>-345356338</v>
          </cell>
          <cell r="J1844">
            <v>0</v>
          </cell>
          <cell r="K1844">
            <v>-346819814</v>
          </cell>
          <cell r="M1844">
            <v>-101458391</v>
          </cell>
        </row>
        <row r="1846">
          <cell r="F1846">
            <v>0</v>
          </cell>
          <cell r="J1846">
            <v>0</v>
          </cell>
          <cell r="K1846">
            <v>0</v>
          </cell>
          <cell r="M1846">
            <v>0</v>
          </cell>
        </row>
        <row r="1847">
          <cell r="F1847">
            <v>0</v>
          </cell>
          <cell r="J1847">
            <v>0</v>
          </cell>
          <cell r="K1847">
            <v>0</v>
          </cell>
          <cell r="M1847">
            <v>0</v>
          </cell>
        </row>
        <row r="1849">
          <cell r="F1849">
            <v>0</v>
          </cell>
          <cell r="J1849">
            <v>0</v>
          </cell>
          <cell r="K1849">
            <v>0</v>
          </cell>
          <cell r="M1849">
            <v>0</v>
          </cell>
        </row>
        <row r="1850">
          <cell r="F1850">
            <v>0</v>
          </cell>
          <cell r="J1850">
            <v>0</v>
          </cell>
          <cell r="K1850">
            <v>0</v>
          </cell>
          <cell r="M1850">
            <v>0</v>
          </cell>
        </row>
        <row r="1852">
          <cell r="F1852">
            <v>0</v>
          </cell>
          <cell r="J1852">
            <v>0</v>
          </cell>
          <cell r="K1852">
            <v>0</v>
          </cell>
          <cell r="M1852">
            <v>0</v>
          </cell>
        </row>
        <row r="1853">
          <cell r="F1853">
            <v>0</v>
          </cell>
          <cell r="J1853">
            <v>0</v>
          </cell>
          <cell r="K1853">
            <v>0</v>
          </cell>
          <cell r="M1853">
            <v>0</v>
          </cell>
        </row>
        <row r="1855">
          <cell r="F1855">
            <v>0</v>
          </cell>
          <cell r="J1855">
            <v>0</v>
          </cell>
          <cell r="K1855">
            <v>0</v>
          </cell>
          <cell r="M1855">
            <v>0</v>
          </cell>
        </row>
        <row r="1856">
          <cell r="F1856">
            <v>0</v>
          </cell>
          <cell r="J1856">
            <v>0</v>
          </cell>
          <cell r="K1856">
            <v>0</v>
          </cell>
          <cell r="M1856">
            <v>0</v>
          </cell>
        </row>
        <row r="1858">
          <cell r="F1858">
            <v>0</v>
          </cell>
          <cell r="J1858">
            <v>0</v>
          </cell>
          <cell r="K1858">
            <v>0</v>
          </cell>
          <cell r="M1858">
            <v>0</v>
          </cell>
        </row>
        <row r="1860">
          <cell r="F1860">
            <v>453087487</v>
          </cell>
          <cell r="J1860">
            <v>0</v>
          </cell>
          <cell r="K1860">
            <v>478107517</v>
          </cell>
          <cell r="M1860">
            <v>453087486.45999998</v>
          </cell>
        </row>
        <row r="1861">
          <cell r="F1861">
            <v>453087487</v>
          </cell>
          <cell r="J1861">
            <v>0</v>
          </cell>
          <cell r="K1861">
            <v>478107517</v>
          </cell>
          <cell r="M1861">
            <v>453087486.45999998</v>
          </cell>
        </row>
        <row r="1863">
          <cell r="F1863">
            <v>0</v>
          </cell>
          <cell r="J1863">
            <v>0</v>
          </cell>
          <cell r="K1863">
            <v>0</v>
          </cell>
          <cell r="M1863">
            <v>0</v>
          </cell>
        </row>
        <row r="1864">
          <cell r="F1864">
            <v>0</v>
          </cell>
          <cell r="J1864">
            <v>0</v>
          </cell>
          <cell r="K1864">
            <v>0</v>
          </cell>
          <cell r="M1864">
            <v>0</v>
          </cell>
        </row>
        <row r="1865">
          <cell r="F1865">
            <v>0</v>
          </cell>
          <cell r="J1865">
            <v>0</v>
          </cell>
          <cell r="K1865">
            <v>0</v>
          </cell>
          <cell r="M1865">
            <v>0</v>
          </cell>
        </row>
        <row r="1867">
          <cell r="F1867">
            <v>0</v>
          </cell>
          <cell r="J1867">
            <v>0</v>
          </cell>
          <cell r="K1867">
            <v>0</v>
          </cell>
          <cell r="M1867">
            <v>0</v>
          </cell>
        </row>
        <row r="1868">
          <cell r="F1868">
            <v>0</v>
          </cell>
          <cell r="J1868">
            <v>0</v>
          </cell>
          <cell r="K1868">
            <v>0</v>
          </cell>
          <cell r="M1868">
            <v>0</v>
          </cell>
        </row>
        <row r="1870">
          <cell r="F1870">
            <v>0</v>
          </cell>
          <cell r="J1870">
            <v>0</v>
          </cell>
          <cell r="K1870">
            <v>0</v>
          </cell>
          <cell r="M1870">
            <v>0</v>
          </cell>
        </row>
        <row r="1871">
          <cell r="F1871">
            <v>0</v>
          </cell>
          <cell r="J1871">
            <v>0</v>
          </cell>
          <cell r="K1871">
            <v>0</v>
          </cell>
          <cell r="M1871">
            <v>0</v>
          </cell>
        </row>
        <row r="1873">
          <cell r="F1873">
            <v>-318489430</v>
          </cell>
          <cell r="J1873">
            <v>0</v>
          </cell>
          <cell r="K1873">
            <v>-319278168.30000001</v>
          </cell>
          <cell r="M1873">
            <v>-259358207.06999999</v>
          </cell>
        </row>
        <row r="1874">
          <cell r="F1874">
            <v>-318489430</v>
          </cell>
          <cell r="J1874">
            <v>0</v>
          </cell>
          <cell r="K1874">
            <v>-319278168.30000001</v>
          </cell>
          <cell r="M1874">
            <v>-259358207.06999999</v>
          </cell>
        </row>
        <row r="1876">
          <cell r="F1876">
            <v>0</v>
          </cell>
          <cell r="J1876">
            <v>0</v>
          </cell>
          <cell r="K1876">
            <v>0</v>
          </cell>
          <cell r="M1876">
            <v>0</v>
          </cell>
        </row>
        <row r="1877">
          <cell r="F1877">
            <v>0</v>
          </cell>
          <cell r="J1877">
            <v>0</v>
          </cell>
          <cell r="K1877">
            <v>0</v>
          </cell>
          <cell r="M1877">
            <v>0</v>
          </cell>
        </row>
        <row r="1879">
          <cell r="F1879">
            <v>-2483921</v>
          </cell>
          <cell r="J1879">
            <v>0</v>
          </cell>
          <cell r="K1879">
            <v>-2483921</v>
          </cell>
          <cell r="M1879">
            <v>-2380349.9900000002</v>
          </cell>
        </row>
        <row r="1880">
          <cell r="F1880">
            <v>-2483921</v>
          </cell>
          <cell r="J1880">
            <v>0</v>
          </cell>
          <cell r="K1880">
            <v>-2483921</v>
          </cell>
          <cell r="M1880">
            <v>-2380349.9900000002</v>
          </cell>
        </row>
        <row r="1882">
          <cell r="F1882">
            <v>-290336988</v>
          </cell>
          <cell r="J1882">
            <v>0</v>
          </cell>
          <cell r="K1882">
            <v>-290336988</v>
          </cell>
          <cell r="M1882">
            <v>-288832731.50999999</v>
          </cell>
        </row>
        <row r="1883">
          <cell r="F1883">
            <v>-565608176</v>
          </cell>
          <cell r="J1883">
            <v>0</v>
          </cell>
          <cell r="K1883">
            <v>-565608176</v>
          </cell>
          <cell r="M1883">
            <v>-565608176</v>
          </cell>
        </row>
        <row r="1884">
          <cell r="F1884">
            <v>848547013</v>
          </cell>
          <cell r="J1884">
            <v>0</v>
          </cell>
          <cell r="K1884">
            <v>848547013</v>
          </cell>
          <cell r="M1884">
            <v>848547013</v>
          </cell>
        </row>
        <row r="1885">
          <cell r="F1885">
            <v>0</v>
          </cell>
          <cell r="J1885">
            <v>0</v>
          </cell>
          <cell r="K1885">
            <v>0</v>
          </cell>
          <cell r="M1885">
            <v>0</v>
          </cell>
        </row>
        <row r="1886">
          <cell r="F1886">
            <v>0</v>
          </cell>
          <cell r="J1886">
            <v>0</v>
          </cell>
          <cell r="K1886">
            <v>0</v>
          </cell>
          <cell r="M1886">
            <v>0</v>
          </cell>
        </row>
        <row r="1887">
          <cell r="F1887">
            <v>0</v>
          </cell>
          <cell r="J1887">
            <v>0</v>
          </cell>
          <cell r="K1887">
            <v>0</v>
          </cell>
          <cell r="M1887">
            <v>0</v>
          </cell>
        </row>
        <row r="1888">
          <cell r="F1888">
            <v>-7398151</v>
          </cell>
          <cell r="J1888">
            <v>0</v>
          </cell>
          <cell r="K1888">
            <v>-7398151</v>
          </cell>
          <cell r="M1888">
            <v>-5893894.5099999905</v>
          </cell>
        </row>
        <row r="1890">
          <cell r="F1890">
            <v>-774011547</v>
          </cell>
          <cell r="J1890">
            <v>0</v>
          </cell>
          <cell r="K1890">
            <v>-724054290</v>
          </cell>
          <cell r="M1890">
            <v>-4873603826.4899998</v>
          </cell>
        </row>
        <row r="1891">
          <cell r="F1891">
            <v>-2607046551</v>
          </cell>
          <cell r="J1891">
            <v>0</v>
          </cell>
          <cell r="K1891">
            <v>-2607046551</v>
          </cell>
          <cell r="M1891">
            <v>0</v>
          </cell>
        </row>
        <row r="1892">
          <cell r="F1892">
            <v>-1874274311</v>
          </cell>
          <cell r="J1892">
            <v>0</v>
          </cell>
          <cell r="K1892">
            <v>-629476140.22000003</v>
          </cell>
          <cell r="M1892">
            <v>0</v>
          </cell>
        </row>
        <row r="1893">
          <cell r="F1893">
            <v>-5255332409</v>
          </cell>
          <cell r="J1893">
            <v>0</v>
          </cell>
          <cell r="K1893">
            <v>-3960576981.2200003</v>
          </cell>
          <cell r="M1893">
            <v>-4873603826.4899998</v>
          </cell>
        </row>
        <row r="1895">
          <cell r="F1895">
            <v>0</v>
          </cell>
          <cell r="J1895">
            <v>0</v>
          </cell>
          <cell r="K1895">
            <v>0</v>
          </cell>
          <cell r="M1895">
            <v>0</v>
          </cell>
        </row>
        <row r="1897">
          <cell r="F1897">
            <v>0</v>
          </cell>
          <cell r="J1897">
            <v>0</v>
          </cell>
          <cell r="K1897">
            <v>0</v>
          </cell>
          <cell r="M1897">
            <v>0</v>
          </cell>
        </row>
        <row r="1899">
          <cell r="F1899">
            <v>0</v>
          </cell>
          <cell r="J1899">
            <v>0</v>
          </cell>
          <cell r="K1899">
            <v>0</v>
          </cell>
          <cell r="M1899">
            <v>0</v>
          </cell>
        </row>
        <row r="1901">
          <cell r="F1901">
            <v>37234131</v>
          </cell>
          <cell r="J1901">
            <v>0</v>
          </cell>
          <cell r="K1901">
            <v>40391492.409999996</v>
          </cell>
          <cell r="M1901">
            <v>131178067.5</v>
          </cell>
        </row>
        <row r="1902">
          <cell r="F1902">
            <v>37234131</v>
          </cell>
          <cell r="J1902">
            <v>0</v>
          </cell>
          <cell r="K1902">
            <v>40391492.409999996</v>
          </cell>
          <cell r="M1902">
            <v>131178067.5</v>
          </cell>
        </row>
        <row r="1904">
          <cell r="F1904">
            <v>32700757</v>
          </cell>
          <cell r="J1904">
            <v>0</v>
          </cell>
          <cell r="K1904">
            <v>32705081</v>
          </cell>
          <cell r="M1904">
            <v>48482532.960000001</v>
          </cell>
        </row>
        <row r="1905">
          <cell r="F1905">
            <v>12952066</v>
          </cell>
          <cell r="J1905">
            <v>0</v>
          </cell>
          <cell r="K1905">
            <v>12952066</v>
          </cell>
          <cell r="M1905">
            <v>0</v>
          </cell>
        </row>
        <row r="1906">
          <cell r="F1906">
            <v>45652823</v>
          </cell>
          <cell r="J1906">
            <v>0</v>
          </cell>
          <cell r="K1906">
            <v>45657147</v>
          </cell>
          <cell r="M1906">
            <v>48482532.960000001</v>
          </cell>
        </row>
        <row r="1908">
          <cell r="F1908">
            <v>156808731</v>
          </cell>
          <cell r="J1908">
            <v>0</v>
          </cell>
          <cell r="K1908">
            <v>156808731</v>
          </cell>
          <cell r="M1908">
            <v>91001784.569999993</v>
          </cell>
        </row>
        <row r="1909">
          <cell r="F1909">
            <v>14255730</v>
          </cell>
          <cell r="J1909">
            <v>0</v>
          </cell>
          <cell r="K1909">
            <v>14255730</v>
          </cell>
          <cell r="M1909">
            <v>18587421.510000002</v>
          </cell>
        </row>
        <row r="1910">
          <cell r="F1910">
            <v>14532978</v>
          </cell>
          <cell r="J1910">
            <v>0</v>
          </cell>
          <cell r="K1910">
            <v>13045648</v>
          </cell>
          <cell r="M1910">
            <v>3738125.14</v>
          </cell>
        </row>
        <row r="1911">
          <cell r="F1911">
            <v>1239469</v>
          </cell>
          <cell r="J1911">
            <v>0</v>
          </cell>
          <cell r="K1911">
            <v>1239469</v>
          </cell>
          <cell r="M1911">
            <v>3132937.42</v>
          </cell>
        </row>
        <row r="1912">
          <cell r="F1912">
            <v>-972534</v>
          </cell>
          <cell r="J1912">
            <v>0</v>
          </cell>
          <cell r="K1912">
            <v>-972534</v>
          </cell>
          <cell r="M1912">
            <v>8796057.8200000003</v>
          </cell>
        </row>
        <row r="1913">
          <cell r="F1913">
            <v>46818339</v>
          </cell>
          <cell r="J1913">
            <v>0</v>
          </cell>
          <cell r="K1913">
            <v>44058339</v>
          </cell>
          <cell r="M1913">
            <v>15320952.57</v>
          </cell>
        </row>
        <row r="1914">
          <cell r="F1914">
            <v>10151197</v>
          </cell>
          <cell r="J1914">
            <v>0</v>
          </cell>
          <cell r="K1914">
            <v>10151197</v>
          </cell>
          <cell r="M1914">
            <v>11680049.17</v>
          </cell>
        </row>
        <row r="1915">
          <cell r="F1915">
            <v>242833910</v>
          </cell>
          <cell r="J1915">
            <v>0</v>
          </cell>
          <cell r="K1915">
            <v>238586580</v>
          </cell>
          <cell r="M1915">
            <v>152257328.19999999</v>
          </cell>
        </row>
        <row r="1917">
          <cell r="F1917">
            <v>0</v>
          </cell>
          <cell r="J1917">
            <v>0</v>
          </cell>
          <cell r="K1917">
            <v>0</v>
          </cell>
          <cell r="M1917">
            <v>0</v>
          </cell>
        </row>
        <row r="1918">
          <cell r="F1918">
            <v>0</v>
          </cell>
          <cell r="J1918">
            <v>0</v>
          </cell>
          <cell r="K1918">
            <v>0</v>
          </cell>
          <cell r="M1918">
            <v>0</v>
          </cell>
        </row>
        <row r="1920">
          <cell r="F1920">
            <v>0</v>
          </cell>
          <cell r="J1920">
            <v>0</v>
          </cell>
          <cell r="K1920">
            <v>0</v>
          </cell>
          <cell r="M1920">
            <v>0</v>
          </cell>
        </row>
        <row r="1921">
          <cell r="F1921">
            <v>0</v>
          </cell>
          <cell r="J1921">
            <v>0</v>
          </cell>
          <cell r="K1921">
            <v>0</v>
          </cell>
          <cell r="M1921">
            <v>0</v>
          </cell>
        </row>
        <row r="1923">
          <cell r="F1923">
            <v>0</v>
          </cell>
          <cell r="J1923">
            <v>0</v>
          </cell>
          <cell r="K1923">
            <v>0</v>
          </cell>
          <cell r="M1923">
            <v>0</v>
          </cell>
        </row>
        <row r="1924">
          <cell r="F1924">
            <v>0</v>
          </cell>
          <cell r="J1924">
            <v>0</v>
          </cell>
          <cell r="K1924">
            <v>0</v>
          </cell>
          <cell r="M1924">
            <v>0</v>
          </cell>
        </row>
        <row r="1927">
          <cell r="F1927">
            <v>0</v>
          </cell>
          <cell r="J1927">
            <v>0</v>
          </cell>
          <cell r="K1927">
            <v>0</v>
          </cell>
          <cell r="M1927">
            <v>0</v>
          </cell>
        </row>
        <row r="1928">
          <cell r="F1928">
            <v>0</v>
          </cell>
          <cell r="J1928">
            <v>0</v>
          </cell>
          <cell r="K1928">
            <v>0</v>
          </cell>
          <cell r="M1928">
            <v>0</v>
          </cell>
        </row>
        <row r="1930">
          <cell r="F1930">
            <v>0</v>
          </cell>
          <cell r="J1930">
            <v>0</v>
          </cell>
          <cell r="K1930">
            <v>5588750000</v>
          </cell>
          <cell r="M1930">
            <v>0</v>
          </cell>
        </row>
        <row r="1931">
          <cell r="F1931">
            <v>0</v>
          </cell>
          <cell r="J1931">
            <v>0</v>
          </cell>
          <cell r="K1931">
            <v>0</v>
          </cell>
          <cell r="M1931">
            <v>0</v>
          </cell>
        </row>
        <row r="1932">
          <cell r="F1932">
            <v>0</v>
          </cell>
          <cell r="J1932">
            <v>0</v>
          </cell>
          <cell r="K1932">
            <v>5588750000</v>
          </cell>
          <cell r="M1932">
            <v>0</v>
          </cell>
        </row>
        <row r="1934">
          <cell r="F1934">
            <v>0</v>
          </cell>
          <cell r="J1934">
            <v>0</v>
          </cell>
          <cell r="K1934">
            <v>0</v>
          </cell>
          <cell r="M1934">
            <v>0</v>
          </cell>
        </row>
        <row r="1935">
          <cell r="F1935">
            <v>0</v>
          </cell>
          <cell r="J1935">
            <v>0</v>
          </cell>
          <cell r="K1935">
            <v>0</v>
          </cell>
          <cell r="M1935">
            <v>0</v>
          </cell>
        </row>
        <row r="1936">
          <cell r="F1936">
            <v>0</v>
          </cell>
          <cell r="J1936">
            <v>0</v>
          </cell>
          <cell r="K1936">
            <v>0</v>
          </cell>
          <cell r="M1936">
            <v>0</v>
          </cell>
        </row>
        <row r="1950">
          <cell r="F1950">
            <v>0</v>
          </cell>
          <cell r="J1950">
            <v>0</v>
          </cell>
          <cell r="K1950">
            <v>0</v>
          </cell>
          <cell r="M1950">
            <v>0</v>
          </cell>
        </row>
        <row r="1951">
          <cell r="F1951">
            <v>0</v>
          </cell>
          <cell r="J1951">
            <v>0</v>
          </cell>
          <cell r="K1951">
            <v>0</v>
          </cell>
          <cell r="M1951">
            <v>0</v>
          </cell>
        </row>
        <row r="1953">
          <cell r="F1953">
            <v>0</v>
          </cell>
          <cell r="J1953">
            <v>0</v>
          </cell>
          <cell r="K1953">
            <v>0</v>
          </cell>
          <cell r="M1953">
            <v>0</v>
          </cell>
        </row>
        <row r="1954">
          <cell r="F1954">
            <v>0</v>
          </cell>
          <cell r="J1954">
            <v>0</v>
          </cell>
          <cell r="K1954">
            <v>0</v>
          </cell>
          <cell r="M1954">
            <v>0</v>
          </cell>
        </row>
        <row r="1955">
          <cell r="F1955">
            <v>0</v>
          </cell>
          <cell r="J1955">
            <v>0</v>
          </cell>
          <cell r="K1955">
            <v>0</v>
          </cell>
          <cell r="M1955">
            <v>0</v>
          </cell>
        </row>
        <row r="1956">
          <cell r="F1956">
            <v>0</v>
          </cell>
          <cell r="J1956">
            <v>0</v>
          </cell>
          <cell r="K1956">
            <v>0</v>
          </cell>
          <cell r="M1956">
            <v>0</v>
          </cell>
        </row>
        <row r="1957">
          <cell r="F1957">
            <v>0</v>
          </cell>
          <cell r="J1957">
            <v>0</v>
          </cell>
          <cell r="K1957">
            <v>0</v>
          </cell>
          <cell r="M1957">
            <v>0</v>
          </cell>
        </row>
        <row r="1958">
          <cell r="F1958">
            <v>0</v>
          </cell>
          <cell r="J1958">
            <v>0</v>
          </cell>
          <cell r="K1958">
            <v>0</v>
          </cell>
          <cell r="M1958">
            <v>0</v>
          </cell>
        </row>
        <row r="1959">
          <cell r="F1959">
            <v>0</v>
          </cell>
          <cell r="J1959">
            <v>0</v>
          </cell>
          <cell r="K1959">
            <v>0</v>
          </cell>
          <cell r="M1959">
            <v>0</v>
          </cell>
        </row>
        <row r="1960">
          <cell r="F1960">
            <v>0</v>
          </cell>
          <cell r="J1960">
            <v>0</v>
          </cell>
          <cell r="K1960">
            <v>0</v>
          </cell>
          <cell r="M1960">
            <v>0</v>
          </cell>
        </row>
        <row r="1962">
          <cell r="F1962">
            <v>0</v>
          </cell>
          <cell r="J1962">
            <v>0</v>
          </cell>
          <cell r="K1962">
            <v>0</v>
          </cell>
          <cell r="M1962">
            <v>0</v>
          </cell>
        </row>
        <row r="1963">
          <cell r="F1963">
            <v>0</v>
          </cell>
          <cell r="J1963">
            <v>0</v>
          </cell>
          <cell r="K1963">
            <v>0</v>
          </cell>
          <cell r="M1963">
            <v>0</v>
          </cell>
        </row>
        <row r="1971">
          <cell r="F1971">
            <v>-14250000000</v>
          </cell>
          <cell r="J1971">
            <v>0</v>
          </cell>
          <cell r="K1971">
            <v>-14250000000</v>
          </cell>
          <cell r="M1971">
            <v>-14250000000</v>
          </cell>
        </row>
        <row r="1972">
          <cell r="F1972">
            <v>-14250000000</v>
          </cell>
          <cell r="J1972">
            <v>0</v>
          </cell>
          <cell r="K1972">
            <v>-14250000000</v>
          </cell>
          <cell r="M1972">
            <v>-14250000000</v>
          </cell>
        </row>
        <row r="1975">
          <cell r="F1975">
            <v>701486499</v>
          </cell>
          <cell r="J1975">
            <v>0</v>
          </cell>
          <cell r="K1975">
            <v>701486499</v>
          </cell>
          <cell r="M1975">
            <v>695839716.61000001</v>
          </cell>
        </row>
        <row r="1976">
          <cell r="F1976">
            <v>0</v>
          </cell>
          <cell r="J1976">
            <v>0</v>
          </cell>
          <cell r="K1976">
            <v>0</v>
          </cell>
          <cell r="M1976">
            <v>7102.66</v>
          </cell>
        </row>
        <row r="1977">
          <cell r="F1977">
            <v>1885934311</v>
          </cell>
          <cell r="J1977">
            <v>0</v>
          </cell>
          <cell r="K1977">
            <v>641136140.22000003</v>
          </cell>
          <cell r="M1977">
            <v>1636314310.78</v>
          </cell>
        </row>
        <row r="1978">
          <cell r="F1978">
            <v>28000000</v>
          </cell>
          <cell r="J1978">
            <v>0</v>
          </cell>
          <cell r="K1978">
            <v>28000000</v>
          </cell>
          <cell r="M1978">
            <v>32000000</v>
          </cell>
        </row>
        <row r="1979">
          <cell r="F1979">
            <v>2200000000</v>
          </cell>
          <cell r="J1979">
            <v>0</v>
          </cell>
          <cell r="K1979">
            <v>2200000000</v>
          </cell>
          <cell r="M1979">
            <v>2200000000</v>
          </cell>
        </row>
        <row r="1980">
          <cell r="F1980">
            <v>4815420810</v>
          </cell>
          <cell r="J1980">
            <v>0</v>
          </cell>
          <cell r="K1980">
            <v>3570622639.2200003</v>
          </cell>
          <cell r="M1980">
            <v>4564161130.0500002</v>
          </cell>
        </row>
        <row r="1982">
          <cell r="F1982">
            <v>5111</v>
          </cell>
          <cell r="J1982">
            <v>0</v>
          </cell>
          <cell r="K1982">
            <v>5111</v>
          </cell>
          <cell r="M1982">
            <v>11600.11</v>
          </cell>
        </row>
        <row r="1983">
          <cell r="F1983">
            <v>5152148</v>
          </cell>
          <cell r="J1983">
            <v>0</v>
          </cell>
          <cell r="K1983">
            <v>5152148</v>
          </cell>
          <cell r="M1983">
            <v>4931722.8</v>
          </cell>
        </row>
        <row r="1984">
          <cell r="F1984">
            <v>0</v>
          </cell>
          <cell r="J1984">
            <v>0</v>
          </cell>
          <cell r="K1984">
            <v>0</v>
          </cell>
          <cell r="M1984">
            <v>-0.01</v>
          </cell>
        </row>
        <row r="1985">
          <cell r="F1985">
            <v>0</v>
          </cell>
          <cell r="J1985">
            <v>0</v>
          </cell>
          <cell r="K1985">
            <v>0</v>
          </cell>
          <cell r="M1985">
            <v>0</v>
          </cell>
        </row>
        <row r="1986">
          <cell r="F1986">
            <v>0</v>
          </cell>
          <cell r="J1986">
            <v>0</v>
          </cell>
          <cell r="K1986">
            <v>0</v>
          </cell>
          <cell r="M1986">
            <v>0</v>
          </cell>
        </row>
        <row r="1987">
          <cell r="F1987">
            <v>0</v>
          </cell>
          <cell r="J1987">
            <v>0</v>
          </cell>
          <cell r="K1987">
            <v>0</v>
          </cell>
          <cell r="M1987">
            <v>0</v>
          </cell>
        </row>
        <row r="1988">
          <cell r="F1988">
            <v>-317837</v>
          </cell>
          <cell r="J1988">
            <v>0</v>
          </cell>
          <cell r="K1988">
            <v>-317837</v>
          </cell>
          <cell r="M1988">
            <v>487007.26</v>
          </cell>
        </row>
        <row r="1989">
          <cell r="F1989">
            <v>30704150</v>
          </cell>
          <cell r="J1989">
            <v>0</v>
          </cell>
          <cell r="K1989">
            <v>30704150</v>
          </cell>
          <cell r="M1989">
            <v>29151865.359999999</v>
          </cell>
        </row>
        <row r="1990">
          <cell r="F1990">
            <v>11317640</v>
          </cell>
          <cell r="J1990">
            <v>0</v>
          </cell>
          <cell r="K1990">
            <v>11317640</v>
          </cell>
          <cell r="M1990">
            <v>11112220.15</v>
          </cell>
        </row>
        <row r="1991">
          <cell r="F1991">
            <v>247728</v>
          </cell>
          <cell r="J1991">
            <v>0</v>
          </cell>
          <cell r="K1991">
            <v>247728</v>
          </cell>
          <cell r="M1991">
            <v>235190</v>
          </cell>
        </row>
        <row r="1992">
          <cell r="F1992">
            <v>3637109</v>
          </cell>
          <cell r="J1992">
            <v>0</v>
          </cell>
          <cell r="K1992">
            <v>3637109</v>
          </cell>
          <cell r="M1992">
            <v>3534554.56</v>
          </cell>
        </row>
        <row r="1993">
          <cell r="F1993">
            <v>15706</v>
          </cell>
          <cell r="J1993">
            <v>0</v>
          </cell>
          <cell r="K1993">
            <v>15706</v>
          </cell>
          <cell r="M1993">
            <v>15706</v>
          </cell>
        </row>
        <row r="1994">
          <cell r="F1994">
            <v>3624681</v>
          </cell>
          <cell r="J1994">
            <v>0</v>
          </cell>
          <cell r="K1994">
            <v>3624681</v>
          </cell>
          <cell r="M1994">
            <v>3478490</v>
          </cell>
        </row>
        <row r="1995">
          <cell r="F1995">
            <v>24986486</v>
          </cell>
          <cell r="J1995">
            <v>0</v>
          </cell>
          <cell r="K1995">
            <v>24986486</v>
          </cell>
          <cell r="M1995">
            <v>19997707</v>
          </cell>
        </row>
        <row r="1996">
          <cell r="F1996">
            <v>24920794</v>
          </cell>
          <cell r="J1996">
            <v>0</v>
          </cell>
          <cell r="K1996">
            <v>24920794</v>
          </cell>
          <cell r="M1996">
            <v>19931999.289999999</v>
          </cell>
        </row>
        <row r="1997">
          <cell r="F1997">
            <v>163510840</v>
          </cell>
          <cell r="J1997">
            <v>0</v>
          </cell>
          <cell r="K1997">
            <v>163510840</v>
          </cell>
          <cell r="M1997">
            <v>234931074.38</v>
          </cell>
        </row>
        <row r="1998">
          <cell r="F1998">
            <v>36716</v>
          </cell>
          <cell r="J1998">
            <v>0</v>
          </cell>
          <cell r="K1998">
            <v>36716</v>
          </cell>
          <cell r="M1998">
            <v>0</v>
          </cell>
        </row>
        <row r="1999">
          <cell r="F1999">
            <v>0</v>
          </cell>
          <cell r="J1999">
            <v>0</v>
          </cell>
          <cell r="K1999">
            <v>0</v>
          </cell>
          <cell r="M1999">
            <v>0</v>
          </cell>
        </row>
        <row r="2000">
          <cell r="F2000">
            <v>267841272</v>
          </cell>
          <cell r="J2000">
            <v>0</v>
          </cell>
          <cell r="K2000">
            <v>267841272</v>
          </cell>
          <cell r="M2000">
            <v>327819136.89999998</v>
          </cell>
        </row>
        <row r="2006">
          <cell r="F2006">
            <v>166316728</v>
          </cell>
          <cell r="J2006">
            <v>0</v>
          </cell>
          <cell r="K2006">
            <v>166316728</v>
          </cell>
          <cell r="M2006">
            <v>166316728.33000001</v>
          </cell>
        </row>
        <row r="2007">
          <cell r="F2007">
            <v>166316728</v>
          </cell>
          <cell r="J2007">
            <v>0</v>
          </cell>
          <cell r="K2007">
            <v>166316728</v>
          </cell>
          <cell r="M2007">
            <v>166316728.33000001</v>
          </cell>
        </row>
        <row r="2009">
          <cell r="F2009">
            <v>6531495</v>
          </cell>
          <cell r="J2009">
            <v>0</v>
          </cell>
          <cell r="K2009">
            <v>6531495</v>
          </cell>
          <cell r="M2009">
            <v>6531494.6699999999</v>
          </cell>
        </row>
        <row r="2010">
          <cell r="F2010">
            <v>6531495</v>
          </cell>
          <cell r="J2010">
            <v>0</v>
          </cell>
          <cell r="K2010">
            <v>6531495</v>
          </cell>
          <cell r="M2010">
            <v>6531494.6699999999</v>
          </cell>
        </row>
        <row r="2012">
          <cell r="F2012">
            <v>-166229896</v>
          </cell>
          <cell r="J2012">
            <v>0</v>
          </cell>
          <cell r="K2012">
            <v>-166229896</v>
          </cell>
          <cell r="M2012">
            <v>-166229896.34</v>
          </cell>
        </row>
        <row r="2013">
          <cell r="F2013">
            <v>-166229896</v>
          </cell>
          <cell r="J2013">
            <v>0</v>
          </cell>
          <cell r="K2013">
            <v>-166229896</v>
          </cell>
          <cell r="M2013">
            <v>-166229896.34</v>
          </cell>
        </row>
        <row r="2015">
          <cell r="F2015">
            <v>-6531315</v>
          </cell>
          <cell r="J2015">
            <v>0</v>
          </cell>
          <cell r="K2015">
            <v>-6531315</v>
          </cell>
          <cell r="M2015">
            <v>-6531314.6699999999</v>
          </cell>
        </row>
        <row r="2016">
          <cell r="F2016">
            <v>-6531315</v>
          </cell>
          <cell r="J2016">
            <v>0</v>
          </cell>
          <cell r="K2016">
            <v>-6531315</v>
          </cell>
          <cell r="M2016">
            <v>-6531314.6699999999</v>
          </cell>
        </row>
        <row r="2018">
          <cell r="F2018">
            <v>11220438478</v>
          </cell>
          <cell r="J2018">
            <v>0</v>
          </cell>
          <cell r="K2018">
            <v>11220438478</v>
          </cell>
          <cell r="M2018">
            <v>11220438478.450001</v>
          </cell>
        </row>
        <row r="2019">
          <cell r="F2019">
            <v>11220438478</v>
          </cell>
          <cell r="J2019">
            <v>0</v>
          </cell>
          <cell r="K2019">
            <v>11220438478</v>
          </cell>
          <cell r="M2019">
            <v>11220438478.450001</v>
          </cell>
        </row>
        <row r="2021">
          <cell r="F2021">
            <v>-11220438478</v>
          </cell>
          <cell r="J2021">
            <v>0</v>
          </cell>
          <cell r="K2021">
            <v>-11220438478</v>
          </cell>
          <cell r="M2021">
            <v>-11220438478.030001</v>
          </cell>
        </row>
        <row r="2022">
          <cell r="F2022">
            <v>-11220438478</v>
          </cell>
          <cell r="J2022">
            <v>0</v>
          </cell>
          <cell r="K2022">
            <v>-11220438478</v>
          </cell>
          <cell r="M2022">
            <v>-11220438478.030001</v>
          </cell>
        </row>
        <row r="2024">
          <cell r="F2024">
            <v>514964575</v>
          </cell>
          <cell r="J2024">
            <v>0</v>
          </cell>
          <cell r="K2024">
            <v>494377348</v>
          </cell>
          <cell r="M2024">
            <v>514964574.75999999</v>
          </cell>
        </row>
        <row r="2025">
          <cell r="F2025">
            <v>514964575</v>
          </cell>
          <cell r="J2025">
            <v>0</v>
          </cell>
          <cell r="K2025">
            <v>494377348</v>
          </cell>
          <cell r="M2025">
            <v>514964574.75999999</v>
          </cell>
        </row>
        <row r="2027">
          <cell r="F2027">
            <v>-46730759</v>
          </cell>
          <cell r="J2027">
            <v>0</v>
          </cell>
          <cell r="K2027">
            <v>-35700785</v>
          </cell>
          <cell r="M2027">
            <v>-46730757.990000002</v>
          </cell>
        </row>
        <row r="2028">
          <cell r="F2028">
            <v>-46730759</v>
          </cell>
          <cell r="J2028">
            <v>0</v>
          </cell>
          <cell r="K2028">
            <v>-35700785</v>
          </cell>
          <cell r="M2028">
            <v>-46730757.990000002</v>
          </cell>
        </row>
        <row r="2030">
          <cell r="F2030">
            <v>0</v>
          </cell>
          <cell r="J2030">
            <v>0</v>
          </cell>
          <cell r="K2030">
            <v>0</v>
          </cell>
          <cell r="M2030">
            <v>0</v>
          </cell>
        </row>
        <row r="2032">
          <cell r="F2032">
            <v>0</v>
          </cell>
          <cell r="J2032">
            <v>0</v>
          </cell>
          <cell r="K2032">
            <v>0</v>
          </cell>
          <cell r="M2032">
            <v>0</v>
          </cell>
        </row>
        <row r="2034">
          <cell r="F2034">
            <v>1946000000</v>
          </cell>
          <cell r="J2034">
            <v>0</v>
          </cell>
          <cell r="K2034">
            <v>1946000000</v>
          </cell>
          <cell r="M2034">
            <v>1946000000</v>
          </cell>
        </row>
        <row r="2035">
          <cell r="F2035">
            <v>1946000000</v>
          </cell>
          <cell r="J2035">
            <v>0</v>
          </cell>
          <cell r="K2035">
            <v>1946000000</v>
          </cell>
          <cell r="M2035">
            <v>1946000000</v>
          </cell>
        </row>
        <row r="2066">
          <cell r="F2066">
            <v>0</v>
          </cell>
          <cell r="J2066">
            <v>0</v>
          </cell>
          <cell r="K2066">
            <v>0</v>
          </cell>
          <cell r="M2066">
            <v>0</v>
          </cell>
        </row>
        <row r="2068">
          <cell r="F2068">
            <v>0</v>
          </cell>
          <cell r="J2068">
            <v>0</v>
          </cell>
          <cell r="K2068">
            <v>0</v>
          </cell>
          <cell r="M2068">
            <v>0</v>
          </cell>
        </row>
        <row r="2070">
          <cell r="F2070">
            <v>0</v>
          </cell>
          <cell r="J2070">
            <v>0</v>
          </cell>
          <cell r="K2070">
            <v>0</v>
          </cell>
          <cell r="M2070">
            <v>0</v>
          </cell>
        </row>
        <row r="2071">
          <cell r="F2071">
            <v>0</v>
          </cell>
          <cell r="J2071">
            <v>0</v>
          </cell>
          <cell r="K2071">
            <v>0</v>
          </cell>
          <cell r="M2071">
            <v>0</v>
          </cell>
        </row>
        <row r="2073">
          <cell r="F2073">
            <v>50227837</v>
          </cell>
          <cell r="J2073">
            <v>0</v>
          </cell>
          <cell r="K2073">
            <v>50227837</v>
          </cell>
          <cell r="M2073">
            <v>46001194.119999997</v>
          </cell>
        </row>
        <row r="2074">
          <cell r="F2074">
            <v>61838103</v>
          </cell>
          <cell r="J2074">
            <v>0</v>
          </cell>
          <cell r="K2074">
            <v>61838103</v>
          </cell>
          <cell r="M2074">
            <v>51495501.689999998</v>
          </cell>
        </row>
        <row r="2075">
          <cell r="F2075">
            <v>3229395</v>
          </cell>
          <cell r="J2075">
            <v>0</v>
          </cell>
          <cell r="K2075">
            <v>3229395</v>
          </cell>
          <cell r="M2075">
            <v>3777702.06</v>
          </cell>
        </row>
        <row r="2076">
          <cell r="F2076">
            <v>13689055</v>
          </cell>
          <cell r="J2076">
            <v>0</v>
          </cell>
          <cell r="K2076">
            <v>13689055</v>
          </cell>
          <cell r="M2076">
            <v>9024643.9100000001</v>
          </cell>
        </row>
        <row r="2077">
          <cell r="F2077">
            <v>15392080</v>
          </cell>
          <cell r="J2077">
            <v>0</v>
          </cell>
          <cell r="K2077">
            <v>15392080</v>
          </cell>
          <cell r="M2077">
            <v>14380485.060000001</v>
          </cell>
        </row>
        <row r="2078">
          <cell r="F2078">
            <v>58055614</v>
          </cell>
          <cell r="J2078">
            <v>0</v>
          </cell>
          <cell r="K2078">
            <v>58055614</v>
          </cell>
          <cell r="M2078">
            <v>62194488.079999998</v>
          </cell>
        </row>
        <row r="2079">
          <cell r="F2079">
            <v>142750747</v>
          </cell>
          <cell r="J2079">
            <v>0</v>
          </cell>
          <cell r="K2079">
            <v>144176484.96000001</v>
          </cell>
          <cell r="M2079">
            <v>267561996.08000001</v>
          </cell>
        </row>
        <row r="2080">
          <cell r="F2080">
            <v>8470350</v>
          </cell>
          <cell r="J2080">
            <v>0</v>
          </cell>
          <cell r="K2080">
            <v>8470350</v>
          </cell>
          <cell r="M2080">
            <v>6153588.8499999996</v>
          </cell>
        </row>
        <row r="2081">
          <cell r="F2081">
            <v>2547909</v>
          </cell>
          <cell r="J2081">
            <v>0</v>
          </cell>
          <cell r="K2081">
            <v>2547909</v>
          </cell>
          <cell r="M2081">
            <v>537583</v>
          </cell>
        </row>
        <row r="2082">
          <cell r="F2082">
            <v>592223</v>
          </cell>
          <cell r="J2082">
            <v>0</v>
          </cell>
          <cell r="K2082">
            <v>592223</v>
          </cell>
          <cell r="M2082">
            <v>37888.5</v>
          </cell>
        </row>
        <row r="2083">
          <cell r="F2083">
            <v>5653168</v>
          </cell>
          <cell r="J2083">
            <v>0</v>
          </cell>
          <cell r="K2083">
            <v>5653168</v>
          </cell>
          <cell r="M2083">
            <v>4729645.3099999996</v>
          </cell>
        </row>
        <row r="2084">
          <cell r="F2084">
            <v>8833463</v>
          </cell>
          <cell r="J2084">
            <v>0</v>
          </cell>
          <cell r="K2084">
            <v>8833463</v>
          </cell>
          <cell r="M2084">
            <v>6618300</v>
          </cell>
        </row>
        <row r="2085">
          <cell r="F2085">
            <v>8279621</v>
          </cell>
          <cell r="J2085">
            <v>0</v>
          </cell>
          <cell r="K2085">
            <v>8279621</v>
          </cell>
          <cell r="M2085">
            <v>14752436.699999999</v>
          </cell>
        </row>
        <row r="2086">
          <cell r="F2086">
            <v>379559565</v>
          </cell>
          <cell r="J2086">
            <v>0</v>
          </cell>
          <cell r="K2086">
            <v>380985302.96000004</v>
          </cell>
          <cell r="M2086">
            <v>487265453.36000001</v>
          </cell>
        </row>
        <row r="2088">
          <cell r="F2088">
            <v>0</v>
          </cell>
          <cell r="J2088">
            <v>0</v>
          </cell>
          <cell r="K2088">
            <v>0</v>
          </cell>
          <cell r="M2088">
            <v>0</v>
          </cell>
        </row>
        <row r="2089">
          <cell r="F2089">
            <v>0</v>
          </cell>
          <cell r="J2089">
            <v>0</v>
          </cell>
          <cell r="K2089">
            <v>0</v>
          </cell>
          <cell r="M2089">
            <v>0</v>
          </cell>
        </row>
        <row r="2091">
          <cell r="F2091">
            <v>-1709524192</v>
          </cell>
          <cell r="J2091">
            <v>0</v>
          </cell>
          <cell r="K2091">
            <v>-1709524192</v>
          </cell>
          <cell r="M2091">
            <v>-1608037880.78</v>
          </cell>
        </row>
        <row r="2092">
          <cell r="F2092">
            <v>-1709524192</v>
          </cell>
          <cell r="J2092">
            <v>0</v>
          </cell>
          <cell r="K2092">
            <v>-1709524192</v>
          </cell>
          <cell r="M2092">
            <v>-1608037880.78</v>
          </cell>
        </row>
        <row r="2094">
          <cell r="F2094">
            <v>1504953213</v>
          </cell>
          <cell r="J2094">
            <v>0</v>
          </cell>
          <cell r="K2094">
            <v>1504953213</v>
          </cell>
          <cell r="M2094">
            <v>1430435903.4100001</v>
          </cell>
        </row>
        <row r="2095">
          <cell r="F2095">
            <v>204570979</v>
          </cell>
          <cell r="J2095">
            <v>0</v>
          </cell>
          <cell r="K2095">
            <v>204570979</v>
          </cell>
          <cell r="M2095">
            <v>177933380.30000001</v>
          </cell>
        </row>
        <row r="2096">
          <cell r="F2096">
            <v>1709524192</v>
          </cell>
          <cell r="J2096">
            <v>0</v>
          </cell>
          <cell r="K2096">
            <v>1709524192</v>
          </cell>
          <cell r="M2096">
            <v>1608369283.71</v>
          </cell>
        </row>
        <row r="2097">
          <cell r="F2097">
            <v>-6</v>
          </cell>
          <cell r="J2097">
            <v>0</v>
          </cell>
          <cell r="K2097">
            <v>-5.9999980926513672</v>
          </cell>
          <cell r="M2097">
            <v>-1.6499974131584167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Sch1-3"/>
      <sheetName val="FA Schedule"/>
      <sheetName val="Sch 5"/>
      <sheetName val="Sch 12"/>
      <sheetName val="Sch 6-11"/>
      <sheetName val="P&amp;L Sch"/>
      <sheetName val="Lead"/>
      <sheetName val="Links"/>
      <sheetName val="Sub grouping"/>
      <sheetName val="Tickmarks"/>
      <sheetName val="L&amp;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F2" t="str">
            <v>Preliminary</v>
          </cell>
          <cell r="O2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ash Flow (2)"/>
      <sheetName val="Cash Flow"/>
      <sheetName val="CF workings"/>
      <sheetName val="L&amp;A 2010"/>
      <sheetName val="2010 per revised sch VI"/>
      <sheetName val="2010 grouping per rev sch VI"/>
      <sheetName val="Note 3"/>
      <sheetName val="Note 4"/>
      <sheetName val="Note 5-9,12-13,15-18"/>
      <sheetName val="Note 11"/>
      <sheetName val="Note 14"/>
      <sheetName val="Note 19"/>
      <sheetName val="P&amp;L Sch"/>
      <sheetName val="Lead"/>
      <sheetName val="changes made in FS"/>
      <sheetName val="Sub grouping"/>
      <sheetName val="L&amp;A"/>
      <sheetName val="Debtors reclass"/>
      <sheetName val="Debtors"/>
      <sheetName val="Grouping BS to PL"/>
      <sheetName val="Exceptional Items"/>
      <sheetName val="Links"/>
      <sheetName val="capital advance - 2010"/>
      <sheetName val="CF wp Invst&amp;FD"/>
      <sheetName val="Fixed deposits working for CF."/>
      <sheetName val="Sheet1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showGridLines="0" tabSelected="1" workbookViewId="0">
      <selection activeCell="A2" sqref="A2:A3"/>
    </sheetView>
  </sheetViews>
  <sheetFormatPr defaultRowHeight="15" x14ac:dyDescent="0.25"/>
  <cols>
    <col min="1" max="1" width="84.85546875" customWidth="1"/>
    <col min="2" max="2" width="10.5703125" bestFit="1" customWidth="1"/>
  </cols>
  <sheetData>
    <row r="2" spans="1:2" x14ac:dyDescent="0.25">
      <c r="A2" s="194" t="s">
        <v>200</v>
      </c>
    </row>
    <row r="3" spans="1:2" x14ac:dyDescent="0.25">
      <c r="A3" s="194"/>
    </row>
    <row r="4" spans="1:2" ht="20.100000000000001" customHeight="1" x14ac:dyDescent="0.25">
      <c r="A4" s="34" t="s">
        <v>194</v>
      </c>
    </row>
    <row r="5" spans="1:2" ht="20.100000000000001" customHeight="1" x14ac:dyDescent="0.25">
      <c r="A5" s="77" t="s">
        <v>199</v>
      </c>
      <c r="B5" s="10"/>
    </row>
    <row r="6" spans="1:2" ht="20.100000000000001" customHeight="1" x14ac:dyDescent="0.25">
      <c r="A6" s="78" t="s">
        <v>198</v>
      </c>
      <c r="B6" s="11"/>
    </row>
    <row r="7" spans="1:2" ht="20.100000000000001" customHeight="1" x14ac:dyDescent="0.25">
      <c r="A7" s="77" t="s">
        <v>195</v>
      </c>
    </row>
    <row r="8" spans="1:2" ht="20.100000000000001" customHeight="1" x14ac:dyDescent="0.25">
      <c r="A8" s="78" t="s">
        <v>196</v>
      </c>
    </row>
    <row r="9" spans="1:2" ht="20.100000000000001" customHeight="1" x14ac:dyDescent="0.25">
      <c r="A9" s="77" t="s">
        <v>197</v>
      </c>
    </row>
    <row r="10" spans="1:2" x14ac:dyDescent="0.25">
      <c r="A10" s="35"/>
    </row>
  </sheetData>
  <mergeCells count="1">
    <mergeCell ref="A2:A3"/>
  </mergeCells>
  <hyperlinks>
    <hyperlink ref="A5" location="'P&amp;L  Rs mn'!A1" display="Consolidated Profit and Loss (INR Mn)"/>
    <hyperlink ref="A6" location="'P&amp;L US$ mn'!A1" display="Consolidated Profit and Loss  (USD Mn)"/>
    <hyperlink ref="A7" location="'Operating Metrics'!A1" display="Operating Metrics"/>
    <hyperlink ref="A8" location="'Balance Sheet '!A1" display="Consolidated Balance Sheet (INR Mn)"/>
    <hyperlink ref="A9" location="'Cash Flow'!A1" display="Consolidated Cash Flow (INR Mn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5"/>
  <sheetViews>
    <sheetView showGridLines="0" showZeros="0" zoomScaleNormal="100" zoomScaleSheetLayoutView="100" workbookViewId="0">
      <pane xSplit="1" ySplit="2" topLeftCell="B3" activePane="bottomRight" state="frozen"/>
      <selection activeCell="C11" sqref="C11"/>
      <selection pane="topRight" activeCell="C11" sqref="C11"/>
      <selection pane="bottomLeft" activeCell="C11" sqref="C11"/>
      <selection pane="bottomRight" sqref="A1:A2"/>
    </sheetView>
  </sheetViews>
  <sheetFormatPr defaultColWidth="9.140625" defaultRowHeight="15" outlineLevelCol="1" x14ac:dyDescent="0.25"/>
  <cols>
    <col min="1" max="1" width="68.7109375" style="185" customWidth="1"/>
    <col min="2" max="5" width="12.7109375" style="95" hidden="1" customWidth="1" outlineLevel="1"/>
    <col min="6" max="6" width="12.7109375" style="252" customWidth="1" collapsed="1"/>
    <col min="7" max="7" width="2.28515625" style="231" customWidth="1"/>
    <col min="8" max="11" width="12.7109375" style="252" hidden="1" customWidth="1" outlineLevel="1"/>
    <col min="12" max="12" width="12.7109375" style="252" customWidth="1" collapsed="1"/>
    <col min="13" max="13" width="2.28515625" style="231" customWidth="1"/>
    <col min="14" max="17" width="12.7109375" style="252" hidden="1" customWidth="1" outlineLevel="1"/>
    <col min="18" max="18" width="12.7109375" style="252" customWidth="1" collapsed="1"/>
    <col min="19" max="19" width="2.28515625" style="231" customWidth="1"/>
    <col min="20" max="23" width="12.7109375" style="302" hidden="1" customWidth="1" outlineLevel="1"/>
    <col min="24" max="24" width="12.7109375" style="302" customWidth="1" collapsed="1"/>
    <col min="25" max="25" width="2.28515625" style="231" customWidth="1"/>
    <col min="26" max="29" width="12.7109375" style="302" hidden="1" customWidth="1" outlineLevel="1"/>
    <col min="30" max="30" width="12.7109375" style="302" customWidth="1" collapsed="1"/>
    <col min="31" max="31" width="2.28515625" style="231" customWidth="1"/>
    <col min="32" max="32" width="12.7109375" style="252" customWidth="1"/>
    <col min="33" max="33" width="5.140625" style="95" customWidth="1"/>
    <col min="34" max="34" width="12.7109375" style="124" customWidth="1"/>
    <col min="35" max="36" width="9.5703125" style="95" customWidth="1"/>
    <col min="37" max="42" width="9.140625" style="95" customWidth="1"/>
    <col min="43" max="43" width="12.5703125" style="95" customWidth="1"/>
    <col min="44" max="16384" width="9.140625" style="95"/>
  </cols>
  <sheetData>
    <row r="1" spans="1:40" ht="15" customHeight="1" x14ac:dyDescent="0.25">
      <c r="A1" s="198" t="s">
        <v>0</v>
      </c>
      <c r="B1" s="197" t="s">
        <v>257</v>
      </c>
      <c r="C1" s="197"/>
      <c r="D1" s="197"/>
      <c r="E1" s="197"/>
      <c r="F1" s="197"/>
      <c r="G1" s="121"/>
      <c r="H1" s="197" t="s">
        <v>256</v>
      </c>
      <c r="I1" s="197"/>
      <c r="J1" s="197"/>
      <c r="K1" s="197"/>
      <c r="L1" s="197"/>
      <c r="M1" s="121"/>
      <c r="N1" s="197" t="s">
        <v>255</v>
      </c>
      <c r="O1" s="197"/>
      <c r="P1" s="197"/>
      <c r="Q1" s="197"/>
      <c r="R1" s="197"/>
      <c r="S1" s="121"/>
      <c r="T1" s="197" t="s">
        <v>1</v>
      </c>
      <c r="U1" s="197"/>
      <c r="V1" s="197"/>
      <c r="W1" s="197"/>
      <c r="X1" s="197"/>
      <c r="Y1" s="122"/>
      <c r="Z1" s="197" t="s">
        <v>2</v>
      </c>
      <c r="AA1" s="197"/>
      <c r="AB1" s="197"/>
      <c r="AC1" s="197"/>
      <c r="AD1" s="197"/>
      <c r="AE1" s="193"/>
      <c r="AF1" s="123" t="s">
        <v>201</v>
      </c>
    </row>
    <row r="2" spans="1:40" x14ac:dyDescent="0.25">
      <c r="A2" s="198"/>
      <c r="B2" s="123" t="s">
        <v>3</v>
      </c>
      <c r="C2" s="123" t="s">
        <v>4</v>
      </c>
      <c r="D2" s="123" t="s">
        <v>5</v>
      </c>
      <c r="E2" s="123" t="s">
        <v>6</v>
      </c>
      <c r="F2" s="123" t="s">
        <v>7</v>
      </c>
      <c r="G2" s="121"/>
      <c r="H2" s="123" t="s">
        <v>3</v>
      </c>
      <c r="I2" s="123" t="s">
        <v>4</v>
      </c>
      <c r="J2" s="123" t="s">
        <v>5</v>
      </c>
      <c r="K2" s="123" t="s">
        <v>6</v>
      </c>
      <c r="L2" s="123" t="s">
        <v>7</v>
      </c>
      <c r="M2" s="121"/>
      <c r="N2" s="123" t="s">
        <v>3</v>
      </c>
      <c r="O2" s="123" t="s">
        <v>4</v>
      </c>
      <c r="P2" s="123" t="s">
        <v>5</v>
      </c>
      <c r="Q2" s="123" t="s">
        <v>6</v>
      </c>
      <c r="R2" s="123" t="s">
        <v>7</v>
      </c>
      <c r="S2" s="121"/>
      <c r="T2" s="123" t="s">
        <v>3</v>
      </c>
      <c r="U2" s="123" t="s">
        <v>4</v>
      </c>
      <c r="V2" s="123" t="s">
        <v>5</v>
      </c>
      <c r="W2" s="123" t="s">
        <v>6</v>
      </c>
      <c r="X2" s="123" t="s">
        <v>7</v>
      </c>
      <c r="Y2" s="122"/>
      <c r="Z2" s="123" t="s">
        <v>3</v>
      </c>
      <c r="AA2" s="123" t="s">
        <v>4</v>
      </c>
      <c r="AB2" s="123" t="s">
        <v>5</v>
      </c>
      <c r="AC2" s="123" t="s">
        <v>6</v>
      </c>
      <c r="AD2" s="123" t="s">
        <v>7</v>
      </c>
      <c r="AE2" s="315"/>
      <c r="AF2" s="123" t="s">
        <v>3</v>
      </c>
      <c r="AH2" s="1"/>
    </row>
    <row r="3" spans="1:40" s="127" customFormat="1" x14ac:dyDescent="0.25">
      <c r="A3" s="126" t="s">
        <v>8</v>
      </c>
      <c r="B3" s="13">
        <v>62938.236573744274</v>
      </c>
      <c r="C3" s="13">
        <v>66155.349999999991</v>
      </c>
      <c r="D3" s="13">
        <v>67011.41575877025</v>
      </c>
      <c r="E3" s="13">
        <v>68838.319664497103</v>
      </c>
      <c r="F3" s="279">
        <v>264942.3224812671</v>
      </c>
      <c r="G3" s="269"/>
      <c r="H3" s="279">
        <v>69209.343816000008</v>
      </c>
      <c r="I3" s="279">
        <v>71674.100883999985</v>
      </c>
      <c r="J3" s="279">
        <v>75575.026543999993</v>
      </c>
      <c r="K3" s="279">
        <v>74949.943312999996</v>
      </c>
      <c r="L3" s="279">
        <v>291408.41455699998</v>
      </c>
      <c r="M3" s="269"/>
      <c r="N3" s="279">
        <v>73361.015274999998</v>
      </c>
      <c r="O3" s="279">
        <v>76063.316430000006</v>
      </c>
      <c r="P3" s="279">
        <v>77759.562282000028</v>
      </c>
      <c r="Q3" s="279">
        <v>80544.917558999994</v>
      </c>
      <c r="R3" s="279">
        <v>307728.81154600007</v>
      </c>
      <c r="S3" s="269"/>
      <c r="T3" s="279">
        <v>82762.768119</v>
      </c>
      <c r="U3" s="279">
        <v>86298.487416000004</v>
      </c>
      <c r="V3" s="279">
        <v>89437.135324000003</v>
      </c>
      <c r="W3" s="279">
        <v>88922.925478999969</v>
      </c>
      <c r="X3" s="279">
        <v>347421.316338</v>
      </c>
      <c r="Y3" s="225"/>
      <c r="Z3" s="279">
        <v>86530.289600999997</v>
      </c>
      <c r="AA3" s="279">
        <v>90698.861089998987</v>
      </c>
      <c r="AB3" s="279">
        <v>96545.971657000016</v>
      </c>
      <c r="AC3" s="279">
        <v>94901.66916900083</v>
      </c>
      <c r="AD3" s="279">
        <v>368676.79151699983</v>
      </c>
      <c r="AE3" s="280"/>
      <c r="AF3" s="279">
        <v>91063.485312999997</v>
      </c>
      <c r="AH3" s="128"/>
      <c r="AI3" s="128"/>
      <c r="AJ3" s="128"/>
      <c r="AK3" s="128"/>
      <c r="AL3" s="128"/>
      <c r="AM3" s="128"/>
      <c r="AN3" s="128"/>
    </row>
    <row r="4" spans="1:40" x14ac:dyDescent="0.25">
      <c r="A4" s="131" t="s">
        <v>9</v>
      </c>
      <c r="B4" s="26">
        <v>44440.767642177809</v>
      </c>
      <c r="C4" s="26">
        <v>44998.859389798716</v>
      </c>
      <c r="D4" s="26">
        <v>46069.072386220789</v>
      </c>
      <c r="E4" s="26">
        <v>47781.67716580713</v>
      </c>
      <c r="F4" s="74">
        <v>183290.37658400449</v>
      </c>
      <c r="G4" s="241"/>
      <c r="H4" s="281">
        <v>48806.964562968555</v>
      </c>
      <c r="I4" s="281">
        <v>49716.660717629573</v>
      </c>
      <c r="J4" s="281">
        <v>52352.369371045774</v>
      </c>
      <c r="K4" s="281">
        <v>54784.598543522021</v>
      </c>
      <c r="L4" s="74">
        <v>205660.59319516591</v>
      </c>
      <c r="M4" s="241"/>
      <c r="N4" s="281">
        <v>52818.36922922331</v>
      </c>
      <c r="O4" s="281">
        <v>53789.077856786542</v>
      </c>
      <c r="P4" s="281">
        <v>53807.43551850073</v>
      </c>
      <c r="Q4" s="281">
        <v>54886.133141042097</v>
      </c>
      <c r="R4" s="74">
        <v>215300.41574555266</v>
      </c>
      <c r="S4" s="241"/>
      <c r="T4" s="281">
        <v>57339.752494</v>
      </c>
      <c r="U4" s="281">
        <v>56923.054983029971</v>
      </c>
      <c r="V4" s="281">
        <v>59845.336639465706</v>
      </c>
      <c r="W4" s="281">
        <v>59481.680261423273</v>
      </c>
      <c r="X4" s="74">
        <v>233589.82437791897</v>
      </c>
      <c r="Y4" s="223"/>
      <c r="Z4" s="282">
        <v>61641.896090211638</v>
      </c>
      <c r="AA4" s="282">
        <v>63893.099805456062</v>
      </c>
      <c r="AB4" s="282">
        <v>67311.710818763677</v>
      </c>
      <c r="AC4" s="281">
        <v>66895.660713407589</v>
      </c>
      <c r="AD4" s="282">
        <v>259743.36742783897</v>
      </c>
      <c r="AE4" s="280"/>
      <c r="AF4" s="282">
        <v>65104.656610546008</v>
      </c>
      <c r="AH4" s="128"/>
      <c r="AI4" s="128"/>
      <c r="AJ4" s="128"/>
      <c r="AK4" s="128"/>
      <c r="AL4" s="128"/>
      <c r="AM4" s="128"/>
      <c r="AN4" s="128"/>
    </row>
    <row r="5" spans="1:40" x14ac:dyDescent="0.25">
      <c r="A5" s="178" t="s">
        <v>10</v>
      </c>
      <c r="B5" s="13">
        <v>18497.468931566465</v>
      </c>
      <c r="C5" s="13">
        <v>21156.490610201276</v>
      </c>
      <c r="D5" s="13">
        <v>20942.343372549461</v>
      </c>
      <c r="E5" s="13">
        <v>21056.642498689973</v>
      </c>
      <c r="F5" s="279">
        <v>81651.945897262602</v>
      </c>
      <c r="G5" s="262"/>
      <c r="H5" s="279">
        <v>20402.379253031453</v>
      </c>
      <c r="I5" s="279">
        <v>21957.440166370412</v>
      </c>
      <c r="J5" s="279">
        <v>23222.657172954219</v>
      </c>
      <c r="K5" s="279">
        <v>20165.344769477975</v>
      </c>
      <c r="L5" s="279">
        <v>85747.821361834067</v>
      </c>
      <c r="M5" s="262"/>
      <c r="N5" s="279">
        <v>20542.646045776688</v>
      </c>
      <c r="O5" s="279">
        <v>22274.408573213463</v>
      </c>
      <c r="P5" s="279">
        <v>23952.5267634993</v>
      </c>
      <c r="Q5" s="279">
        <v>25658.784417957897</v>
      </c>
      <c r="R5" s="279">
        <v>92428.905800447406</v>
      </c>
      <c r="S5" s="262"/>
      <c r="T5" s="279">
        <v>25423.015625</v>
      </c>
      <c r="U5" s="279">
        <v>29375.432432970032</v>
      </c>
      <c r="V5" s="279">
        <v>29591.798684534297</v>
      </c>
      <c r="W5" s="279">
        <v>29441.245217576696</v>
      </c>
      <c r="X5" s="279">
        <v>113831.49196008104</v>
      </c>
      <c r="Y5" s="225"/>
      <c r="Z5" s="283">
        <v>24888.393510788359</v>
      </c>
      <c r="AA5" s="283">
        <v>26805.761284542925</v>
      </c>
      <c r="AB5" s="283">
        <v>29234.26083823634</v>
      </c>
      <c r="AC5" s="279">
        <v>28006.008455593241</v>
      </c>
      <c r="AD5" s="283">
        <v>108934.42408916086</v>
      </c>
      <c r="AE5" s="280"/>
      <c r="AF5" s="283">
        <v>25958.32870245399</v>
      </c>
      <c r="AH5" s="128"/>
      <c r="AI5" s="128"/>
      <c r="AJ5" s="128"/>
      <c r="AK5" s="128"/>
      <c r="AL5" s="128"/>
      <c r="AM5" s="128"/>
      <c r="AN5" s="128"/>
    </row>
    <row r="6" spans="1:40" x14ac:dyDescent="0.25">
      <c r="A6" s="131" t="s">
        <v>11</v>
      </c>
      <c r="B6" s="26">
        <v>9447.5480796902157</v>
      </c>
      <c r="C6" s="26">
        <v>10288.608586385257</v>
      </c>
      <c r="D6" s="26">
        <v>9662.3089734268578</v>
      </c>
      <c r="E6" s="26">
        <v>9547.5776361881126</v>
      </c>
      <c r="F6" s="74">
        <v>38945.043275690448</v>
      </c>
      <c r="G6" s="241"/>
      <c r="H6" s="281">
        <v>10111.580695961464</v>
      </c>
      <c r="I6" s="281">
        <v>11256.222072570454</v>
      </c>
      <c r="J6" s="281">
        <v>11357.653728560264</v>
      </c>
      <c r="K6" s="281">
        <v>11178.016551814593</v>
      </c>
      <c r="L6" s="74">
        <v>43903.473048906773</v>
      </c>
      <c r="M6" s="241"/>
      <c r="N6" s="281">
        <v>11196.513276776701</v>
      </c>
      <c r="O6" s="281">
        <v>11217.8212512135</v>
      </c>
      <c r="P6" s="281">
        <v>11377.603399479302</v>
      </c>
      <c r="Q6" s="281">
        <v>11539.865725027899</v>
      </c>
      <c r="R6" s="74">
        <v>45332.803652497401</v>
      </c>
      <c r="S6" s="241"/>
      <c r="T6" s="281">
        <v>11853.94175</v>
      </c>
      <c r="U6" s="281">
        <v>13188.0962757</v>
      </c>
      <c r="V6" s="281">
        <v>12365.5104005543</v>
      </c>
      <c r="W6" s="281">
        <v>13053.767192976737</v>
      </c>
      <c r="X6" s="74">
        <v>50462.315619231042</v>
      </c>
      <c r="Y6" s="233"/>
      <c r="Z6" s="284">
        <v>11747.103909788359</v>
      </c>
      <c r="AA6" s="284">
        <v>11797.077316543937</v>
      </c>
      <c r="AB6" s="284">
        <v>13601.44060623632</v>
      </c>
      <c r="AC6" s="285">
        <v>14528.410739592469</v>
      </c>
      <c r="AD6" s="284">
        <v>51673.032572161086</v>
      </c>
      <c r="AE6" s="280"/>
      <c r="AF6" s="284">
        <v>12953.410450454005</v>
      </c>
      <c r="AH6" s="128"/>
      <c r="AI6" s="128"/>
      <c r="AJ6" s="128"/>
      <c r="AK6" s="128"/>
      <c r="AL6" s="128"/>
      <c r="AM6" s="128"/>
      <c r="AN6" s="128"/>
    </row>
    <row r="7" spans="1:40" x14ac:dyDescent="0.25">
      <c r="A7" s="178" t="s">
        <v>12</v>
      </c>
      <c r="B7" s="13">
        <v>9049.9208518762498</v>
      </c>
      <c r="C7" s="13">
        <v>10867.882023816019</v>
      </c>
      <c r="D7" s="13">
        <v>11280.034399122604</v>
      </c>
      <c r="E7" s="13">
        <v>11509.06486250186</v>
      </c>
      <c r="F7" s="279">
        <v>42706.902621572153</v>
      </c>
      <c r="G7" s="262"/>
      <c r="H7" s="279">
        <v>10290.798557069989</v>
      </c>
      <c r="I7" s="279">
        <v>10701.218093799958</v>
      </c>
      <c r="J7" s="279">
        <v>11865.003444393955</v>
      </c>
      <c r="K7" s="279">
        <v>8987.328217663382</v>
      </c>
      <c r="L7" s="279">
        <v>41844.348312927294</v>
      </c>
      <c r="M7" s="262"/>
      <c r="N7" s="279">
        <v>9346.1327689999871</v>
      </c>
      <c r="O7" s="279">
        <v>11056.487321999963</v>
      </c>
      <c r="P7" s="279">
        <v>12575.003364019998</v>
      </c>
      <c r="Q7" s="279">
        <v>14118.888692929997</v>
      </c>
      <c r="R7" s="279">
        <v>47096.102147950005</v>
      </c>
      <c r="S7" s="262"/>
      <c r="T7" s="279">
        <v>13569.073872999999</v>
      </c>
      <c r="U7" s="279">
        <v>16187.336157270032</v>
      </c>
      <c r="V7" s="279">
        <v>17226.288283979993</v>
      </c>
      <c r="W7" s="279">
        <v>16387.478024599957</v>
      </c>
      <c r="X7" s="279">
        <v>63369.176340849997</v>
      </c>
      <c r="Y7" s="225"/>
      <c r="Z7" s="283">
        <v>13141.289601</v>
      </c>
      <c r="AA7" s="283">
        <v>15008.683967998988</v>
      </c>
      <c r="AB7" s="283">
        <v>15632.82023200002</v>
      </c>
      <c r="AC7" s="283">
        <v>13477.597716000771</v>
      </c>
      <c r="AD7" s="283">
        <v>57261.391516999778</v>
      </c>
      <c r="AE7" s="280"/>
      <c r="AF7" s="283">
        <v>13005.418251999985</v>
      </c>
      <c r="AH7" s="128"/>
      <c r="AI7" s="128"/>
      <c r="AJ7" s="128"/>
      <c r="AK7" s="128"/>
      <c r="AL7" s="128"/>
      <c r="AM7" s="128"/>
      <c r="AN7" s="128"/>
    </row>
    <row r="8" spans="1:40" x14ac:dyDescent="0.25">
      <c r="A8" s="179" t="s">
        <v>13</v>
      </c>
      <c r="B8" s="129">
        <v>0.14379050549458156</v>
      </c>
      <c r="C8" s="129">
        <v>0.16427820310550878</v>
      </c>
      <c r="D8" s="129">
        <v>0.16833004155185763</v>
      </c>
      <c r="E8" s="129">
        <v>0.16718979949822313</v>
      </c>
      <c r="F8" s="129">
        <v>0.16119320696523209</v>
      </c>
      <c r="G8" s="262"/>
      <c r="H8" s="129">
        <v>0.14869088463588256</v>
      </c>
      <c r="I8" s="129">
        <v>0.14930383446482581</v>
      </c>
      <c r="J8" s="129">
        <v>0.15699635166500558</v>
      </c>
      <c r="K8" s="129">
        <v>0.11991107425033287</v>
      </c>
      <c r="L8" s="129">
        <v>0.14359347988128349</v>
      </c>
      <c r="M8" s="262"/>
      <c r="N8" s="129">
        <v>0.12739917426122327</v>
      </c>
      <c r="O8" s="129">
        <v>0.14535899617491818</v>
      </c>
      <c r="P8" s="129">
        <v>0.16171648855758658</v>
      </c>
      <c r="Q8" s="129">
        <v>0.17529211179076276</v>
      </c>
      <c r="R8" s="129">
        <v>0.15304417519875277</v>
      </c>
      <c r="S8" s="262"/>
      <c r="T8" s="129">
        <v>0.163951426243861</v>
      </c>
      <c r="U8" s="129">
        <v>0.18757381087387229</v>
      </c>
      <c r="V8" s="129">
        <v>0.19260778223245939</v>
      </c>
      <c r="W8" s="129">
        <v>0.1842885615416468</v>
      </c>
      <c r="X8" s="129">
        <v>0.1823986421121013</v>
      </c>
      <c r="Y8" s="76"/>
      <c r="Z8" s="129">
        <v>0.15186924326262893</v>
      </c>
      <c r="AA8" s="129">
        <v>0.16547819661270188</v>
      </c>
      <c r="AB8" s="129">
        <v>0.16192099953728697</v>
      </c>
      <c r="AC8" s="129">
        <v>0.14201644537990027</v>
      </c>
      <c r="AD8" s="129">
        <v>0.15531596464585007</v>
      </c>
      <c r="AE8" s="280"/>
      <c r="AF8" s="129">
        <v>0.14281704908721921</v>
      </c>
      <c r="AH8" s="128"/>
      <c r="AI8" s="128"/>
      <c r="AJ8" s="128"/>
      <c r="AK8" s="128"/>
      <c r="AL8" s="128"/>
      <c r="AM8" s="128"/>
      <c r="AN8" s="128"/>
    </row>
    <row r="9" spans="1:40" x14ac:dyDescent="0.25">
      <c r="A9" s="54" t="s">
        <v>14</v>
      </c>
      <c r="B9" s="15">
        <v>1724.1590145840601</v>
      </c>
      <c r="C9" s="15">
        <v>1965.3225654159401</v>
      </c>
      <c r="D9" s="15">
        <v>1726.5134636530706</v>
      </c>
      <c r="E9" s="15">
        <v>2173.2349863290592</v>
      </c>
      <c r="F9" s="75">
        <v>7589.23002998213</v>
      </c>
      <c r="G9" s="244"/>
      <c r="H9" s="286">
        <v>2018.7767809999996</v>
      </c>
      <c r="I9" s="286">
        <v>2447.4799280000002</v>
      </c>
      <c r="J9" s="286">
        <v>2479.6490299999996</v>
      </c>
      <c r="K9" s="286">
        <v>2834.6462229999993</v>
      </c>
      <c r="L9" s="75">
        <v>9780.5519619999977</v>
      </c>
      <c r="M9" s="244"/>
      <c r="N9" s="286">
        <v>2468.444821</v>
      </c>
      <c r="O9" s="286">
        <v>2653.5834479999999</v>
      </c>
      <c r="P9" s="286">
        <v>2741.9449624699992</v>
      </c>
      <c r="Q9" s="286">
        <v>2986.4068735300002</v>
      </c>
      <c r="R9" s="75">
        <v>10850.380105</v>
      </c>
      <c r="S9" s="244"/>
      <c r="T9" s="286">
        <v>2807.7247649999999</v>
      </c>
      <c r="U9" s="286">
        <v>2944.29324</v>
      </c>
      <c r="V9" s="286">
        <v>2835.8468379999995</v>
      </c>
      <c r="W9" s="286">
        <v>2704.1351570000006</v>
      </c>
      <c r="X9" s="75">
        <v>11292</v>
      </c>
      <c r="Y9" s="223"/>
      <c r="Z9" s="287">
        <v>3213</v>
      </c>
      <c r="AA9" s="287">
        <v>3414.5864059999999</v>
      </c>
      <c r="AB9" s="287">
        <v>3848.1180820000009</v>
      </c>
      <c r="AC9" s="286">
        <v>3981.9855119999993</v>
      </c>
      <c r="AD9" s="287">
        <v>14457.69</v>
      </c>
      <c r="AE9" s="280"/>
      <c r="AF9" s="287">
        <v>3832</v>
      </c>
      <c r="AH9" s="128"/>
      <c r="AI9" s="128"/>
      <c r="AJ9" s="128"/>
      <c r="AK9" s="128"/>
      <c r="AL9" s="128"/>
      <c r="AM9" s="128"/>
      <c r="AN9" s="128"/>
    </row>
    <row r="10" spans="1:40" x14ac:dyDescent="0.25">
      <c r="A10" s="179" t="s">
        <v>15</v>
      </c>
      <c r="B10" s="29">
        <v>7325.7618372921897</v>
      </c>
      <c r="C10" s="29">
        <v>8902.5594584000792</v>
      </c>
      <c r="D10" s="29">
        <v>9553.5209354695326</v>
      </c>
      <c r="E10" s="29">
        <v>9335.8298761728001</v>
      </c>
      <c r="F10" s="288">
        <v>35117.672591590024</v>
      </c>
      <c r="G10" s="262"/>
      <c r="H10" s="288">
        <v>8272.0217760699888</v>
      </c>
      <c r="I10" s="288">
        <v>8253.7381657999576</v>
      </c>
      <c r="J10" s="288">
        <v>9385.3544143939544</v>
      </c>
      <c r="K10" s="288">
        <v>6152.6819946633823</v>
      </c>
      <c r="L10" s="288">
        <v>32063.796350927296</v>
      </c>
      <c r="M10" s="262"/>
      <c r="N10" s="288">
        <v>6877.5079479999868</v>
      </c>
      <c r="O10" s="288">
        <v>8402.4038739999633</v>
      </c>
      <c r="P10" s="288">
        <v>9833.058401549999</v>
      </c>
      <c r="Q10" s="288">
        <v>11132.511819399997</v>
      </c>
      <c r="R10" s="288">
        <v>36245.722042950001</v>
      </c>
      <c r="S10" s="262"/>
      <c r="T10" s="288">
        <v>10761.349107999999</v>
      </c>
      <c r="U10" s="288">
        <v>13243.042917270031</v>
      </c>
      <c r="V10" s="288">
        <v>14390.441445979994</v>
      </c>
      <c r="W10" s="288">
        <v>13683.342867599957</v>
      </c>
      <c r="X10" s="288">
        <v>52077.176340849997</v>
      </c>
      <c r="Y10" s="225"/>
      <c r="Z10" s="289">
        <v>9928.2896010000004</v>
      </c>
      <c r="AA10" s="289">
        <v>11594.097561998988</v>
      </c>
      <c r="AB10" s="289">
        <v>11784.702150000019</v>
      </c>
      <c r="AC10" s="288">
        <v>9495.6122040007722</v>
      </c>
      <c r="AD10" s="289">
        <v>42802.701516999776</v>
      </c>
      <c r="AE10" s="280"/>
      <c r="AF10" s="289">
        <v>9173.4182519999849</v>
      </c>
      <c r="AH10" s="128"/>
      <c r="AI10" s="128"/>
      <c r="AJ10" s="128"/>
      <c r="AK10" s="128"/>
      <c r="AL10" s="128"/>
      <c r="AM10" s="128"/>
      <c r="AN10" s="128"/>
    </row>
    <row r="11" spans="1:40" x14ac:dyDescent="0.25">
      <c r="A11" s="178" t="s">
        <v>16</v>
      </c>
      <c r="B11" s="76">
        <v>0.11639604533102302</v>
      </c>
      <c r="C11" s="76">
        <v>0.13457051407633819</v>
      </c>
      <c r="D11" s="130">
        <v>0.14256557375030832</v>
      </c>
      <c r="E11" s="76">
        <v>0.13561966535025247</v>
      </c>
      <c r="F11" s="76">
        <v>0.13254836850036686</v>
      </c>
      <c r="G11" s="262"/>
      <c r="H11" s="76">
        <v>0.11952174836481602</v>
      </c>
      <c r="I11" s="76">
        <v>0.11515649396367193</v>
      </c>
      <c r="J11" s="76">
        <v>0.12418592283166152</v>
      </c>
      <c r="K11" s="76">
        <v>8.2090549007742958E-2</v>
      </c>
      <c r="L11" s="76">
        <v>0.11003044095233415</v>
      </c>
      <c r="M11" s="262"/>
      <c r="N11" s="76">
        <v>9.3748810893893225E-2</v>
      </c>
      <c r="O11" s="76">
        <v>0.11046591535004363</v>
      </c>
      <c r="P11" s="76">
        <v>0.12645465217370674</v>
      </c>
      <c r="Q11" s="76">
        <v>0.13821495082225785</v>
      </c>
      <c r="R11" s="76">
        <v>0.11778462296349493</v>
      </c>
      <c r="S11" s="262"/>
      <c r="T11" s="76">
        <v>0.13002645214242775</v>
      </c>
      <c r="U11" s="76">
        <v>0.1534562576216687</v>
      </c>
      <c r="V11" s="76">
        <v>0.16090007124946892</v>
      </c>
      <c r="W11" s="76">
        <v>0.15387868532093463</v>
      </c>
      <c r="X11" s="76">
        <v>0.14989631865358843</v>
      </c>
      <c r="Y11" s="76"/>
      <c r="Z11" s="76">
        <v>0.11473773688705259</v>
      </c>
      <c r="AA11" s="76">
        <v>0.12783068522210389</v>
      </c>
      <c r="AB11" s="76">
        <v>0.1220631161273892</v>
      </c>
      <c r="AC11" s="76">
        <v>0.10005737820154662</v>
      </c>
      <c r="AD11" s="76">
        <v>0.11609817189977939</v>
      </c>
      <c r="AE11" s="290"/>
      <c r="AF11" s="76">
        <v>0.10073651607413724</v>
      </c>
      <c r="AH11" s="128"/>
      <c r="AI11" s="128"/>
      <c r="AJ11" s="128"/>
      <c r="AK11" s="128"/>
      <c r="AL11" s="128"/>
      <c r="AM11" s="128"/>
      <c r="AN11" s="128"/>
    </row>
    <row r="12" spans="1:40" x14ac:dyDescent="0.25">
      <c r="A12" s="131" t="s">
        <v>17</v>
      </c>
      <c r="B12" s="26"/>
      <c r="C12" s="26"/>
      <c r="D12" s="26"/>
      <c r="E12" s="26"/>
      <c r="F12" s="74"/>
      <c r="G12" s="241"/>
      <c r="H12" s="281"/>
      <c r="I12" s="281"/>
      <c r="J12" s="281"/>
      <c r="K12" s="281"/>
      <c r="L12" s="74"/>
      <c r="M12" s="241"/>
      <c r="N12" s="281"/>
      <c r="O12" s="281"/>
      <c r="P12" s="281"/>
      <c r="Q12" s="281"/>
      <c r="R12" s="74"/>
      <c r="S12" s="241"/>
      <c r="T12" s="281"/>
      <c r="U12" s="281"/>
      <c r="V12" s="281"/>
      <c r="W12" s="281"/>
      <c r="X12" s="74"/>
      <c r="Y12" s="76"/>
      <c r="Z12" s="284"/>
      <c r="AA12" s="284"/>
      <c r="AB12" s="284"/>
      <c r="AC12" s="285">
        <v>2175</v>
      </c>
      <c r="AD12" s="284">
        <v>2175</v>
      </c>
      <c r="AE12" s="280"/>
      <c r="AF12" s="284">
        <v>0</v>
      </c>
      <c r="AH12" s="128"/>
      <c r="AI12" s="128"/>
      <c r="AJ12" s="128"/>
      <c r="AK12" s="128"/>
      <c r="AL12" s="128"/>
      <c r="AM12" s="128"/>
      <c r="AN12" s="128"/>
    </row>
    <row r="13" spans="1:40" x14ac:dyDescent="0.25">
      <c r="A13" s="178" t="s">
        <v>18</v>
      </c>
      <c r="B13" s="13">
        <v>1244.45788660527</v>
      </c>
      <c r="C13" s="13">
        <v>977.60827576668032</v>
      </c>
      <c r="D13" s="13">
        <v>618.57078974766955</v>
      </c>
      <c r="E13" s="13">
        <v>1553.1426409025303</v>
      </c>
      <c r="F13" s="279">
        <v>4393.77959302215</v>
      </c>
      <c r="G13" s="262"/>
      <c r="H13" s="279">
        <v>2457.9645479999999</v>
      </c>
      <c r="I13" s="279">
        <v>1387.1927370000394</v>
      </c>
      <c r="J13" s="279">
        <v>1551.962462554183</v>
      </c>
      <c r="K13" s="279">
        <v>2378.4692199150377</v>
      </c>
      <c r="L13" s="279">
        <v>7775.5889674692598</v>
      </c>
      <c r="M13" s="262"/>
      <c r="N13" s="279">
        <v>4109.0054460000001</v>
      </c>
      <c r="O13" s="279">
        <v>3221.5663220000001</v>
      </c>
      <c r="P13" s="279">
        <v>2321.3896296000003</v>
      </c>
      <c r="Q13" s="279">
        <v>4512.5390146</v>
      </c>
      <c r="R13" s="279">
        <v>14164.500412199999</v>
      </c>
      <c r="S13" s="262"/>
      <c r="T13" s="279">
        <v>1113.9728259999999</v>
      </c>
      <c r="U13" s="279">
        <v>1750.52951704</v>
      </c>
      <c r="V13" s="279">
        <v>805.59809891336113</v>
      </c>
      <c r="W13" s="279">
        <v>1671.4281773513039</v>
      </c>
      <c r="X13" s="279">
        <v>5341.528619304665</v>
      </c>
      <c r="Y13" s="225"/>
      <c r="Z13" s="291">
        <v>3413</v>
      </c>
      <c r="AA13" s="291">
        <v>2163.386755</v>
      </c>
      <c r="AB13" s="291">
        <v>3495.92</v>
      </c>
      <c r="AC13" s="292">
        <v>2851.593245</v>
      </c>
      <c r="AD13" s="291">
        <v>11923.9</v>
      </c>
      <c r="AE13" s="280"/>
      <c r="AF13" s="291">
        <v>4161</v>
      </c>
      <c r="AH13" s="128"/>
      <c r="AI13" s="128"/>
      <c r="AJ13" s="128"/>
      <c r="AK13" s="128"/>
      <c r="AL13" s="128"/>
      <c r="AM13" s="128"/>
      <c r="AN13" s="128"/>
    </row>
    <row r="14" spans="1:40" x14ac:dyDescent="0.25">
      <c r="A14" s="131" t="s">
        <v>19</v>
      </c>
      <c r="B14" s="26">
        <v>798.54661856994403</v>
      </c>
      <c r="C14" s="26">
        <v>-204.482924569944</v>
      </c>
      <c r="D14" s="26">
        <v>-131.3694110192512</v>
      </c>
      <c r="E14" s="26">
        <v>523.42431854777078</v>
      </c>
      <c r="F14" s="74">
        <v>985.9186015285195</v>
      </c>
      <c r="G14" s="241"/>
      <c r="H14" s="281">
        <v>478.90939300000002</v>
      </c>
      <c r="I14" s="281">
        <v>876.22259399999996</v>
      </c>
      <c r="J14" s="281">
        <v>904.19583304418302</v>
      </c>
      <c r="K14" s="281">
        <v>1616.5450035170375</v>
      </c>
      <c r="L14" s="74">
        <v>3875.8728235612202</v>
      </c>
      <c r="M14" s="241"/>
      <c r="N14" s="281">
        <v>2726.4986170000002</v>
      </c>
      <c r="O14" s="281">
        <v>2269.5068040000001</v>
      </c>
      <c r="P14" s="281">
        <v>1011.49438686</v>
      </c>
      <c r="Q14" s="281">
        <v>1742.50760786</v>
      </c>
      <c r="R14" s="74">
        <v>7749.5874157199996</v>
      </c>
      <c r="S14" s="241"/>
      <c r="T14" s="281">
        <v>146.55578199999999</v>
      </c>
      <c r="U14" s="281">
        <v>500.518034</v>
      </c>
      <c r="V14" s="281">
        <v>-778.91056887953891</v>
      </c>
      <c r="W14" s="281">
        <v>251.93672799999999</v>
      </c>
      <c r="X14" s="74">
        <v>121.09997512046104</v>
      </c>
      <c r="Y14" s="223"/>
      <c r="Z14" s="282">
        <v>1017.9999999999999</v>
      </c>
      <c r="AA14" s="282">
        <v>495.97158299999995</v>
      </c>
      <c r="AB14" s="282">
        <v>1435</v>
      </c>
      <c r="AC14" s="281">
        <v>73.028417000000474</v>
      </c>
      <c r="AD14" s="282">
        <v>3022</v>
      </c>
      <c r="AE14" s="280"/>
      <c r="AF14" s="282">
        <v>857</v>
      </c>
      <c r="AH14" s="128"/>
      <c r="AI14" s="128"/>
      <c r="AJ14" s="128"/>
      <c r="AK14" s="128"/>
      <c r="AL14" s="128"/>
      <c r="AM14" s="128"/>
      <c r="AN14" s="128"/>
    </row>
    <row r="15" spans="1:40" x14ac:dyDescent="0.25">
      <c r="A15" s="53" t="s">
        <v>20</v>
      </c>
      <c r="B15" s="15">
        <v>445.91126803532597</v>
      </c>
      <c r="C15" s="15">
        <v>1182.0912003366243</v>
      </c>
      <c r="D15" s="15">
        <v>749.94020076692073</v>
      </c>
      <c r="E15" s="15">
        <v>1029.7183223547595</v>
      </c>
      <c r="F15" s="75">
        <v>3407.8609914936305</v>
      </c>
      <c r="G15" s="241"/>
      <c r="H15" s="286">
        <v>1979.055155</v>
      </c>
      <c r="I15" s="286">
        <v>510.97014300003934</v>
      </c>
      <c r="J15" s="286">
        <v>647.76662951000003</v>
      </c>
      <c r="K15" s="286">
        <v>761.92421639800023</v>
      </c>
      <c r="L15" s="75">
        <v>3899.7161439080396</v>
      </c>
      <c r="M15" s="241"/>
      <c r="N15" s="286">
        <v>1382.5068289999999</v>
      </c>
      <c r="O15" s="286">
        <v>952.05951800000003</v>
      </c>
      <c r="P15" s="286">
        <v>1310.0952427400002</v>
      </c>
      <c r="Q15" s="286">
        <v>2769.7314067400002</v>
      </c>
      <c r="R15" s="75">
        <v>6414.8929964800009</v>
      </c>
      <c r="S15" s="241"/>
      <c r="T15" s="286">
        <v>967.41704399999992</v>
      </c>
      <c r="U15" s="286">
        <v>1249.51148304</v>
      </c>
      <c r="V15" s="286">
        <v>1584.5086677929</v>
      </c>
      <c r="W15" s="286">
        <v>1419.491449351304</v>
      </c>
      <c r="X15" s="75">
        <v>5220.9286441842041</v>
      </c>
      <c r="Y15" s="223"/>
      <c r="Z15" s="287">
        <v>2395</v>
      </c>
      <c r="AA15" s="287">
        <v>1667.4151720000002</v>
      </c>
      <c r="AB15" s="287">
        <v>2060.92</v>
      </c>
      <c r="AC15" s="286">
        <v>2778.5648279999996</v>
      </c>
      <c r="AD15" s="287">
        <v>8901.9</v>
      </c>
      <c r="AE15" s="280"/>
      <c r="AF15" s="287">
        <v>3304</v>
      </c>
      <c r="AH15" s="128"/>
      <c r="AI15" s="128"/>
      <c r="AJ15" s="128"/>
      <c r="AK15" s="128"/>
      <c r="AL15" s="128"/>
      <c r="AM15" s="128"/>
      <c r="AN15" s="128"/>
    </row>
    <row r="16" spans="1:40" x14ac:dyDescent="0.25">
      <c r="A16" s="179" t="s">
        <v>21</v>
      </c>
      <c r="B16" s="29">
        <v>214.63855416724701</v>
      </c>
      <c r="C16" s="29">
        <v>174.92207183275301</v>
      </c>
      <c r="D16" s="29">
        <v>246.12004825875255</v>
      </c>
      <c r="E16" s="29">
        <v>334.49490558977544</v>
      </c>
      <c r="F16" s="288">
        <v>970.37557984852799</v>
      </c>
      <c r="G16" s="262"/>
      <c r="H16" s="288">
        <v>274.05197199999998</v>
      </c>
      <c r="I16" s="288">
        <v>345.101631</v>
      </c>
      <c r="J16" s="288">
        <v>348.87159155799998</v>
      </c>
      <c r="K16" s="288">
        <v>317.89908999999994</v>
      </c>
      <c r="L16" s="288">
        <v>1285.924284558</v>
      </c>
      <c r="M16" s="262"/>
      <c r="N16" s="288">
        <v>369.53496499999994</v>
      </c>
      <c r="O16" s="288">
        <v>386.27934870000001</v>
      </c>
      <c r="P16" s="288">
        <v>340.54200915999996</v>
      </c>
      <c r="Q16" s="288">
        <v>526.88012708999997</v>
      </c>
      <c r="R16" s="288">
        <v>1623.5364499499999</v>
      </c>
      <c r="S16" s="262"/>
      <c r="T16" s="288">
        <v>305.19883800000002</v>
      </c>
      <c r="U16" s="288">
        <v>387.6056430000001</v>
      </c>
      <c r="V16" s="288">
        <v>358.48417424000007</v>
      </c>
      <c r="W16" s="288">
        <v>281.32134499999989</v>
      </c>
      <c r="X16" s="288">
        <v>1331.6100002400001</v>
      </c>
      <c r="Y16" s="225"/>
      <c r="Z16" s="289">
        <v>454</v>
      </c>
      <c r="AA16" s="289">
        <v>382.50848399999995</v>
      </c>
      <c r="AB16" s="289">
        <v>550</v>
      </c>
      <c r="AC16" s="288">
        <v>532.27151600000002</v>
      </c>
      <c r="AD16" s="289">
        <v>1918.78</v>
      </c>
      <c r="AE16" s="280"/>
      <c r="AF16" s="289">
        <v>503</v>
      </c>
      <c r="AH16" s="128"/>
      <c r="AI16" s="128"/>
      <c r="AJ16" s="128"/>
      <c r="AK16" s="128"/>
      <c r="AL16" s="128"/>
      <c r="AM16" s="128"/>
      <c r="AN16" s="128"/>
    </row>
    <row r="17" spans="1:40" x14ac:dyDescent="0.25">
      <c r="A17" s="53" t="s">
        <v>22</v>
      </c>
      <c r="B17" s="15">
        <v>10.734657060554699</v>
      </c>
      <c r="C17" s="15">
        <v>3.2416479394453011</v>
      </c>
      <c r="D17" s="15">
        <v>-1.2559857652764013</v>
      </c>
      <c r="E17" s="15">
        <v>12.753029174194699</v>
      </c>
      <c r="F17" s="75">
        <v>26.293348408918298</v>
      </c>
      <c r="G17" s="241"/>
      <c r="H17" s="286">
        <v>-22.679131999999999</v>
      </c>
      <c r="I17" s="286">
        <v>-2.1745869999999985</v>
      </c>
      <c r="J17" s="286">
        <v>1.5204720000000052</v>
      </c>
      <c r="K17" s="286">
        <v>1.8202999999998415E-2</v>
      </c>
      <c r="L17" s="75">
        <v>-23.315043999999993</v>
      </c>
      <c r="M17" s="241"/>
      <c r="N17" s="286">
        <v>0.22615299999999999</v>
      </c>
      <c r="O17" s="286">
        <v>0.12220599999999998</v>
      </c>
      <c r="P17" s="286">
        <v>0.13131900000000002</v>
      </c>
      <c r="Q17" s="286">
        <v>0.22024299999999997</v>
      </c>
      <c r="R17" s="75">
        <v>0.69992100000000002</v>
      </c>
      <c r="S17" s="241"/>
      <c r="T17" s="286">
        <v>-118.29282000000001</v>
      </c>
      <c r="U17" s="286">
        <v>-132.50756099999998</v>
      </c>
      <c r="V17" s="286">
        <v>-132.48949600000003</v>
      </c>
      <c r="W17" s="286">
        <v>-272.40012300000001</v>
      </c>
      <c r="X17" s="75">
        <v>-655.49</v>
      </c>
      <c r="Y17" s="223"/>
      <c r="Z17" s="287">
        <v>-78</v>
      </c>
      <c r="AA17" s="287">
        <v>2.9865380000000012</v>
      </c>
      <c r="AB17" s="287">
        <v>5.0000000000000009</v>
      </c>
      <c r="AC17" s="286">
        <v>14.613461999999997</v>
      </c>
      <c r="AD17" s="287">
        <v>-55.400000000000006</v>
      </c>
      <c r="AE17" s="280"/>
      <c r="AF17" s="287">
        <v>1</v>
      </c>
      <c r="AH17" s="128"/>
      <c r="AI17" s="128"/>
      <c r="AJ17" s="128"/>
      <c r="AK17" s="128"/>
      <c r="AL17" s="128"/>
      <c r="AM17" s="128"/>
      <c r="AN17" s="128"/>
    </row>
    <row r="18" spans="1:40" x14ac:dyDescent="0.25">
      <c r="A18" s="179" t="s">
        <v>23</v>
      </c>
      <c r="B18" s="29">
        <v>8366.3158267907693</v>
      </c>
      <c r="C18" s="29">
        <v>9708.4873102734527</v>
      </c>
      <c r="D18" s="29">
        <v>9924.7156911931743</v>
      </c>
      <c r="E18" s="29">
        <v>10567.230640659749</v>
      </c>
      <c r="F18" s="288">
        <v>38567.369953172558</v>
      </c>
      <c r="G18" s="262"/>
      <c r="H18" s="288">
        <v>10433.25522006999</v>
      </c>
      <c r="I18" s="288">
        <v>9293.654684799998</v>
      </c>
      <c r="J18" s="288">
        <v>10589.965757390139</v>
      </c>
      <c r="K18" s="288">
        <v>8213.5703275784181</v>
      </c>
      <c r="L18" s="288">
        <v>38530.145989838551</v>
      </c>
      <c r="M18" s="262"/>
      <c r="N18" s="288">
        <v>10617.494581999987</v>
      </c>
      <c r="O18" s="288">
        <v>11238.513053299965</v>
      </c>
      <c r="P18" s="288">
        <v>11814.167340989998</v>
      </c>
      <c r="Q18" s="288">
        <v>15118.390949909997</v>
      </c>
      <c r="R18" s="288">
        <v>48787.5059262</v>
      </c>
      <c r="S18" s="262"/>
      <c r="T18" s="288">
        <v>11451.830275999997</v>
      </c>
      <c r="U18" s="288">
        <v>14473.459230310031</v>
      </c>
      <c r="V18" s="288">
        <v>14705.865874653353</v>
      </c>
      <c r="W18" s="288">
        <v>14801.04957695126</v>
      </c>
      <c r="X18" s="288">
        <v>55431.604959914665</v>
      </c>
      <c r="Y18" s="225"/>
      <c r="Z18" s="207">
        <v>12809.289601</v>
      </c>
      <c r="AA18" s="207">
        <v>13377.492370998987</v>
      </c>
      <c r="AB18" s="207">
        <v>14735.622150000019</v>
      </c>
      <c r="AC18" s="207">
        <v>9655.5473950007708</v>
      </c>
      <c r="AD18" s="207">
        <v>50578.421516999777</v>
      </c>
      <c r="AE18" s="280"/>
      <c r="AF18" s="207">
        <v>12832.418251999985</v>
      </c>
      <c r="AH18" s="128"/>
      <c r="AI18" s="128"/>
      <c r="AJ18" s="128"/>
      <c r="AK18" s="128"/>
      <c r="AL18" s="128"/>
      <c r="AM18" s="128"/>
      <c r="AN18" s="128"/>
    </row>
    <row r="19" spans="1:40" x14ac:dyDescent="0.25">
      <c r="A19" s="53" t="s">
        <v>24</v>
      </c>
      <c r="B19" s="15">
        <v>2141.9505958086729</v>
      </c>
      <c r="C19" s="15">
        <v>2023.1150631958064</v>
      </c>
      <c r="D19" s="15">
        <v>2330.0482623120433</v>
      </c>
      <c r="E19" s="15">
        <v>1806.2041578676481</v>
      </c>
      <c r="F19" s="75">
        <v>8301.1880791841704</v>
      </c>
      <c r="G19" s="241"/>
      <c r="H19" s="286">
        <v>2467.9285979999995</v>
      </c>
      <c r="I19" s="286">
        <v>3095.9840239999999</v>
      </c>
      <c r="J19" s="286">
        <v>2140.9446340000004</v>
      </c>
      <c r="K19" s="286">
        <v>2316.3860610000002</v>
      </c>
      <c r="L19" s="75">
        <v>10021.243317</v>
      </c>
      <c r="M19" s="241"/>
      <c r="N19" s="286">
        <v>2698.5603150000002</v>
      </c>
      <c r="O19" s="286">
        <v>2847.1280763000004</v>
      </c>
      <c r="P19" s="286">
        <v>2570.3692903199999</v>
      </c>
      <c r="Q19" s="286">
        <v>2809.5571710000004</v>
      </c>
      <c r="R19" s="75">
        <v>10925.614852620001</v>
      </c>
      <c r="S19" s="241"/>
      <c r="T19" s="286">
        <v>2457.4898859999994</v>
      </c>
      <c r="U19" s="286">
        <v>3913.7499360599986</v>
      </c>
      <c r="V19" s="286">
        <v>2637.7961010599993</v>
      </c>
      <c r="W19" s="286">
        <v>3534.9040771999989</v>
      </c>
      <c r="X19" s="75">
        <v>12543.940000319997</v>
      </c>
      <c r="Y19" s="223"/>
      <c r="Z19" s="287">
        <v>3318</v>
      </c>
      <c r="AA19" s="287">
        <v>2265.0412110000002</v>
      </c>
      <c r="AB19" s="287">
        <v>3628.98</v>
      </c>
      <c r="AC19" s="286">
        <v>2391.9787890000016</v>
      </c>
      <c r="AD19" s="287">
        <v>11604</v>
      </c>
      <c r="AE19" s="280"/>
      <c r="AF19" s="287">
        <v>3276</v>
      </c>
      <c r="AH19" s="128"/>
      <c r="AI19" s="128"/>
      <c r="AJ19" s="128"/>
      <c r="AK19" s="128"/>
      <c r="AL19" s="128"/>
      <c r="AM19" s="128"/>
      <c r="AN19" s="128"/>
    </row>
    <row r="20" spans="1:40" x14ac:dyDescent="0.25">
      <c r="A20" s="132" t="s">
        <v>226</v>
      </c>
      <c r="B20" s="29">
        <v>6224.3652309820964</v>
      </c>
      <c r="C20" s="29">
        <v>7685.3722470776465</v>
      </c>
      <c r="D20" s="29">
        <v>7594.6674288811309</v>
      </c>
      <c r="E20" s="29">
        <v>8761.0264827921019</v>
      </c>
      <c r="F20" s="288">
        <v>30266.181873988389</v>
      </c>
      <c r="G20" s="269"/>
      <c r="H20" s="288">
        <v>7965.3266220699907</v>
      </c>
      <c r="I20" s="288">
        <v>6197.6706607999986</v>
      </c>
      <c r="J20" s="288">
        <v>8449.0211233901391</v>
      </c>
      <c r="K20" s="288">
        <v>5897.1842665784179</v>
      </c>
      <c r="L20" s="288">
        <v>28508.902672838551</v>
      </c>
      <c r="M20" s="269"/>
      <c r="N20" s="288">
        <v>7918.4942669999864</v>
      </c>
      <c r="O20" s="288">
        <v>8391.5149769999643</v>
      </c>
      <c r="P20" s="288">
        <v>9243.7980506699969</v>
      </c>
      <c r="Q20" s="288">
        <v>12308.423778909997</v>
      </c>
      <c r="R20" s="288">
        <v>37861.891073580002</v>
      </c>
      <c r="S20" s="269"/>
      <c r="T20" s="288">
        <v>8994.5103899999976</v>
      </c>
      <c r="U20" s="288">
        <v>10558.889294249999</v>
      </c>
      <c r="V20" s="288">
        <v>12068.069773593354</v>
      </c>
      <c r="W20" s="288">
        <v>11266.145499751261</v>
      </c>
      <c r="X20" s="288">
        <v>42887.664959594666</v>
      </c>
      <c r="Y20" s="225"/>
      <c r="Z20" s="289">
        <v>9491.2896010000004</v>
      </c>
      <c r="AA20" s="289">
        <v>11112.451159998987</v>
      </c>
      <c r="AB20" s="289">
        <v>11106.64215000002</v>
      </c>
      <c r="AC20" s="207">
        <v>7263.5686060007693</v>
      </c>
      <c r="AD20" s="289">
        <v>38974.421516999777</v>
      </c>
      <c r="AE20" s="280"/>
      <c r="AF20" s="289">
        <v>9556.4182519999849</v>
      </c>
      <c r="AH20" s="128"/>
      <c r="AI20" s="128"/>
      <c r="AJ20" s="128"/>
      <c r="AK20" s="128"/>
      <c r="AL20" s="128"/>
      <c r="AM20" s="128"/>
      <c r="AN20" s="128"/>
    </row>
    <row r="21" spans="1:40" x14ac:dyDescent="0.25">
      <c r="A21" s="53" t="s">
        <v>25</v>
      </c>
      <c r="B21" s="15">
        <v>0.61248338175775296</v>
      </c>
      <c r="C21" s="15">
        <v>-41.718607293883451</v>
      </c>
      <c r="D21" s="15">
        <v>-82.590115814043315</v>
      </c>
      <c r="E21" s="15">
        <v>-213.48558111070102</v>
      </c>
      <c r="F21" s="75">
        <v>-337.32182083687002</v>
      </c>
      <c r="G21" s="241"/>
      <c r="H21" s="286">
        <v>-472.46113885500012</v>
      </c>
      <c r="I21" s="286">
        <v>8.9062440500000406</v>
      </c>
      <c r="J21" s="286">
        <v>101.325106025</v>
      </c>
      <c r="K21" s="286">
        <v>-17.342101849523701</v>
      </c>
      <c r="L21" s="75">
        <v>-379.57189062952375</v>
      </c>
      <c r="M21" s="241"/>
      <c r="N21" s="286">
        <v>68.196230999999997</v>
      </c>
      <c r="O21" s="286">
        <v>-31.311890779999999</v>
      </c>
      <c r="P21" s="286">
        <v>187.21592800000002</v>
      </c>
      <c r="Q21" s="286">
        <v>-88.301114999999996</v>
      </c>
      <c r="R21" s="75">
        <v>135.79915322000005</v>
      </c>
      <c r="S21" s="241"/>
      <c r="T21" s="286">
        <v>-16.309826999999999</v>
      </c>
      <c r="U21" s="286">
        <v>84.295393999999987</v>
      </c>
      <c r="V21" s="286">
        <v>-39.199562</v>
      </c>
      <c r="W21" s="286">
        <v>59.213994999999983</v>
      </c>
      <c r="X21" s="75">
        <v>87.999999999999972</v>
      </c>
      <c r="Y21" s="223"/>
      <c r="Z21" s="250">
        <v>102</v>
      </c>
      <c r="AA21" s="250">
        <v>127.36188</v>
      </c>
      <c r="AB21" s="250">
        <v>352</v>
      </c>
      <c r="AC21" s="250">
        <v>774.63812000000019</v>
      </c>
      <c r="AD21" s="250">
        <v>1356</v>
      </c>
      <c r="AE21" s="280"/>
      <c r="AF21" s="250">
        <v>167</v>
      </c>
      <c r="AH21" s="128"/>
      <c r="AI21" s="128"/>
      <c r="AJ21" s="128"/>
      <c r="AK21" s="128"/>
      <c r="AL21" s="128"/>
      <c r="AM21" s="128"/>
      <c r="AN21" s="128"/>
    </row>
    <row r="22" spans="1:40" x14ac:dyDescent="0.25">
      <c r="A22" s="131" t="s">
        <v>26</v>
      </c>
      <c r="B22" s="30">
        <v>0</v>
      </c>
      <c r="C22" s="30">
        <v>0</v>
      </c>
      <c r="D22" s="30">
        <v>0</v>
      </c>
      <c r="E22" s="30">
        <v>0</v>
      </c>
      <c r="F22" s="207">
        <v>0</v>
      </c>
      <c r="G22" s="241"/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41"/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41"/>
      <c r="T22" s="207">
        <v>0</v>
      </c>
      <c r="U22" s="207">
        <v>0</v>
      </c>
      <c r="V22" s="207">
        <v>0</v>
      </c>
      <c r="W22" s="207">
        <v>0</v>
      </c>
      <c r="X22" s="207">
        <v>0</v>
      </c>
      <c r="Y22" s="223"/>
      <c r="Z22" s="207">
        <v>0</v>
      </c>
      <c r="AA22" s="207">
        <v>0</v>
      </c>
      <c r="AB22" s="207">
        <v>0</v>
      </c>
      <c r="AC22" s="207">
        <v>0</v>
      </c>
      <c r="AD22" s="207">
        <v>0</v>
      </c>
      <c r="AE22" s="280"/>
      <c r="AF22" s="207">
        <v>0</v>
      </c>
      <c r="AH22" s="128"/>
      <c r="AI22" s="128"/>
      <c r="AJ22" s="128"/>
      <c r="AK22" s="128"/>
      <c r="AL22" s="128"/>
      <c r="AM22" s="128"/>
      <c r="AN22" s="128"/>
    </row>
    <row r="23" spans="1:40" x14ac:dyDescent="0.25">
      <c r="A23" s="126" t="s">
        <v>227</v>
      </c>
      <c r="B23" s="13">
        <v>6224.9777143638539</v>
      </c>
      <c r="C23" s="13">
        <v>7643.6536397837626</v>
      </c>
      <c r="D23" s="13">
        <v>7512.0773130670877</v>
      </c>
      <c r="E23" s="13">
        <v>8547.540901681401</v>
      </c>
      <c r="F23" s="279">
        <v>29928.860053151519</v>
      </c>
      <c r="G23" s="269"/>
      <c r="H23" s="279">
        <v>7492.8654832149905</v>
      </c>
      <c r="I23" s="279">
        <v>6206.5769048499988</v>
      </c>
      <c r="J23" s="279">
        <v>8550.3462294151395</v>
      </c>
      <c r="K23" s="279">
        <v>5879.8421647288942</v>
      </c>
      <c r="L23" s="279">
        <v>28129.330782209028</v>
      </c>
      <c r="M23" s="269"/>
      <c r="N23" s="279">
        <v>7986.6904979999863</v>
      </c>
      <c r="O23" s="279">
        <v>8360.2030862199645</v>
      </c>
      <c r="P23" s="279">
        <v>9431.0139786699965</v>
      </c>
      <c r="Q23" s="279">
        <v>12220.122663909997</v>
      </c>
      <c r="R23" s="279">
        <v>37997.690226800005</v>
      </c>
      <c r="S23" s="269"/>
      <c r="T23" s="279">
        <v>8979.2005629999985</v>
      </c>
      <c r="U23" s="279">
        <v>10642.87468825</v>
      </c>
      <c r="V23" s="279">
        <v>12028.870211593354</v>
      </c>
      <c r="W23" s="279">
        <v>11325.359494751261</v>
      </c>
      <c r="X23" s="279">
        <v>42975.664959594666</v>
      </c>
      <c r="Y23" s="225"/>
      <c r="Z23" s="250">
        <v>9593.2896010000004</v>
      </c>
      <c r="AA23" s="250">
        <v>11239.453039998987</v>
      </c>
      <c r="AB23" s="250">
        <v>11458.64215000002</v>
      </c>
      <c r="AC23" s="250">
        <v>8039.2067260007698</v>
      </c>
      <c r="AD23" s="250">
        <v>40330.421516999777</v>
      </c>
      <c r="AE23" s="280"/>
      <c r="AF23" s="250">
        <v>9723.4182519999849</v>
      </c>
      <c r="AH23" s="128"/>
      <c r="AI23" s="128"/>
      <c r="AJ23" s="128"/>
      <c r="AK23" s="128"/>
      <c r="AL23" s="128"/>
      <c r="AM23" s="128"/>
      <c r="AN23" s="128"/>
    </row>
    <row r="24" spans="1:40" x14ac:dyDescent="0.25">
      <c r="A24" s="132" t="s">
        <v>228</v>
      </c>
      <c r="B24" s="129">
        <v>9.8906134859213804E-2</v>
      </c>
      <c r="C24" s="129">
        <v>0.11554097498968358</v>
      </c>
      <c r="D24" s="129">
        <v>0.11210145656539021</v>
      </c>
      <c r="E24" s="129">
        <v>0.12416835482533919</v>
      </c>
      <c r="F24" s="129">
        <v>0.11296368119996252</v>
      </c>
      <c r="G24" s="269"/>
      <c r="H24" s="129">
        <v>0.10826378448458529</v>
      </c>
      <c r="I24" s="129">
        <v>8.6594415950818168E-2</v>
      </c>
      <c r="J24" s="129">
        <v>0.1131371912180157</v>
      </c>
      <c r="K24" s="129">
        <v>7.7450254994509665E-2</v>
      </c>
      <c r="L24" s="129">
        <v>9.6528889960062855E-2</v>
      </c>
      <c r="M24" s="269"/>
      <c r="N24" s="129">
        <v>0.10886832015698254</v>
      </c>
      <c r="O24" s="129">
        <v>0.10991110404597913</v>
      </c>
      <c r="P24" s="129">
        <v>0.12128429870101147</v>
      </c>
      <c r="Q24" s="129">
        <v>0.15171811002176058</v>
      </c>
      <c r="R24" s="129">
        <v>0.12347784413134165</v>
      </c>
      <c r="S24" s="269"/>
      <c r="T24" s="129">
        <v>0.10849323635586117</v>
      </c>
      <c r="U24" s="129">
        <v>0.12332643371773405</v>
      </c>
      <c r="V24" s="129">
        <v>0.13449525376698271</v>
      </c>
      <c r="W24" s="129">
        <v>0.12736152610527707</v>
      </c>
      <c r="X24" s="129">
        <v>0.12369898719105769</v>
      </c>
      <c r="Y24" s="76"/>
      <c r="Z24" s="129">
        <v>0.11086626018745156</v>
      </c>
      <c r="AA24" s="129">
        <v>0.12392055319025741</v>
      </c>
      <c r="AB24" s="129">
        <v>0.11868586491323811</v>
      </c>
      <c r="AC24" s="129">
        <v>8.4710909685735414E-2</v>
      </c>
      <c r="AD24" s="129">
        <v>0.10939235244793033</v>
      </c>
      <c r="AE24" s="290"/>
      <c r="AF24" s="129">
        <v>0.10677625854730924</v>
      </c>
      <c r="AH24" s="128"/>
      <c r="AI24" s="128"/>
      <c r="AJ24" s="128"/>
      <c r="AK24" s="128"/>
      <c r="AL24" s="128"/>
      <c r="AM24" s="128"/>
      <c r="AN24" s="128"/>
    </row>
    <row r="25" spans="1:40" ht="17.25" x14ac:dyDescent="0.3">
      <c r="A25" s="81"/>
      <c r="B25" s="79"/>
      <c r="C25" s="80"/>
      <c r="D25" s="80"/>
      <c r="E25" s="79"/>
      <c r="F25" s="293"/>
      <c r="G25" s="241"/>
      <c r="H25" s="294"/>
      <c r="I25" s="293"/>
      <c r="J25" s="293"/>
      <c r="K25" s="294"/>
      <c r="L25" s="293"/>
      <c r="M25" s="241"/>
      <c r="N25" s="294"/>
      <c r="O25" s="293"/>
      <c r="P25" s="293"/>
      <c r="Q25" s="294"/>
      <c r="R25" s="293"/>
      <c r="S25" s="241"/>
      <c r="T25" s="294"/>
      <c r="U25" s="293"/>
      <c r="V25" s="293"/>
      <c r="W25" s="294"/>
      <c r="X25" s="293"/>
      <c r="Y25" s="226"/>
      <c r="Z25" s="294"/>
      <c r="AA25" s="294"/>
      <c r="AB25" s="295"/>
      <c r="AC25" s="296"/>
      <c r="AD25" s="295"/>
      <c r="AF25" s="297"/>
      <c r="AH25" s="128"/>
      <c r="AI25" s="128"/>
      <c r="AJ25" s="128"/>
      <c r="AK25" s="128"/>
      <c r="AL25" s="128"/>
      <c r="AM25" s="128"/>
      <c r="AN25" s="128"/>
    </row>
    <row r="26" spans="1:40" x14ac:dyDescent="0.25">
      <c r="A26" s="133" t="s">
        <v>27</v>
      </c>
      <c r="B26" s="31"/>
      <c r="C26" s="31"/>
      <c r="D26" s="31"/>
      <c r="E26" s="31"/>
      <c r="F26" s="256"/>
      <c r="G26" s="203"/>
      <c r="H26" s="256"/>
      <c r="I26" s="256"/>
      <c r="J26" s="256"/>
      <c r="K26" s="256"/>
      <c r="L26" s="256"/>
      <c r="M26" s="203"/>
      <c r="N26" s="256"/>
      <c r="O26" s="256"/>
      <c r="P26" s="256"/>
      <c r="Q26" s="256"/>
      <c r="R26" s="256"/>
      <c r="S26" s="203"/>
      <c r="T26" s="256"/>
      <c r="U26" s="256"/>
      <c r="V26" s="256"/>
      <c r="W26" s="256"/>
      <c r="X26" s="256"/>
      <c r="Y26" s="227"/>
      <c r="Z26" s="271"/>
      <c r="AA26" s="271"/>
      <c r="AB26" s="271"/>
      <c r="AC26" s="271"/>
      <c r="AD26" s="271"/>
      <c r="AF26" s="271"/>
      <c r="AH26" s="128"/>
      <c r="AI26" s="128"/>
      <c r="AJ26" s="128"/>
      <c r="AK26" s="128"/>
      <c r="AL26" s="128"/>
      <c r="AM26" s="128"/>
      <c r="AN26" s="128"/>
    </row>
    <row r="27" spans="1:40" x14ac:dyDescent="0.25">
      <c r="A27" s="53" t="s">
        <v>28</v>
      </c>
      <c r="B27" s="17">
        <v>7.2017901938681206</v>
      </c>
      <c r="C27" s="17">
        <v>8.8396255841844091</v>
      </c>
      <c r="D27" s="17">
        <v>8.673150222612767</v>
      </c>
      <c r="E27" s="18">
        <v>9.8554765600006355</v>
      </c>
      <c r="F27" s="298">
        <v>34.508496407930977</v>
      </c>
      <c r="G27" s="241"/>
      <c r="H27" s="299">
        <v>8.5887987806848738</v>
      </c>
      <c r="I27" s="299">
        <v>7.0999310424702049</v>
      </c>
      <c r="J27" s="299">
        <v>9.7855142114896498</v>
      </c>
      <c r="K27" s="298">
        <v>6.7173990930655751</v>
      </c>
      <c r="L27" s="298">
        <v>32.135676427662702</v>
      </c>
      <c r="M27" s="241"/>
      <c r="N27" s="299">
        <v>9.0951116502135569</v>
      </c>
      <c r="O27" s="299">
        <v>9.5164264023891789</v>
      </c>
      <c r="P27" s="299">
        <v>10.7262977190711</v>
      </c>
      <c r="Q27" s="298">
        <v>13.835513086748655</v>
      </c>
      <c r="R27" s="298">
        <v>43.020351722086183</v>
      </c>
      <c r="S27" s="241"/>
      <c r="T27" s="299">
        <v>10.121521734214125</v>
      </c>
      <c r="U27" s="299">
        <v>11.991451477479284</v>
      </c>
      <c r="V27" s="299">
        <v>13.547145463016641</v>
      </c>
      <c r="W27" s="298">
        <v>12.774037134594861</v>
      </c>
      <c r="X27" s="298">
        <v>48.474930570423794</v>
      </c>
      <c r="Y27" s="215"/>
      <c r="Z27" s="215">
        <v>10.975877464650809</v>
      </c>
      <c r="AA27" s="215">
        <v>12.876283884412532</v>
      </c>
      <c r="AB27" s="215">
        <v>13.129319196587614</v>
      </c>
      <c r="AC27" s="215">
        <v>9.2100000000000009</v>
      </c>
      <c r="AD27" s="215">
        <v>46.210933872618455</v>
      </c>
      <c r="AF27" s="215">
        <v>11.13180105677127</v>
      </c>
      <c r="AH27" s="128"/>
      <c r="AI27" s="128"/>
      <c r="AJ27" s="128"/>
      <c r="AK27" s="128"/>
      <c r="AL27" s="128"/>
      <c r="AM27" s="128"/>
      <c r="AN27" s="128"/>
    </row>
    <row r="28" spans="1:40" x14ac:dyDescent="0.25">
      <c r="A28" s="131" t="s">
        <v>29</v>
      </c>
      <c r="B28" s="32">
        <v>7.0169638626567306</v>
      </c>
      <c r="C28" s="32">
        <v>8.6142044633930404</v>
      </c>
      <c r="D28" s="32">
        <v>8.463961493805721</v>
      </c>
      <c r="E28" s="33">
        <v>9.6286145905554115</v>
      </c>
      <c r="F28" s="300">
        <v>33.714149690140587</v>
      </c>
      <c r="G28" s="241"/>
      <c r="H28" s="301">
        <v>8.4366507737209258</v>
      </c>
      <c r="I28" s="301">
        <v>6.9821711956394479</v>
      </c>
      <c r="J28" s="301">
        <v>9.6313260603571091</v>
      </c>
      <c r="K28" s="300">
        <v>6.614782039873111</v>
      </c>
      <c r="L28" s="300">
        <v>31.644761957394365</v>
      </c>
      <c r="M28" s="241"/>
      <c r="N28" s="301">
        <v>8.9826279859213063</v>
      </c>
      <c r="O28" s="301">
        <v>9.399839657253418</v>
      </c>
      <c r="P28" s="301">
        <v>10.614685685388753</v>
      </c>
      <c r="Q28" s="300">
        <v>13.721098513826037</v>
      </c>
      <c r="R28" s="300">
        <v>42.664589334496988</v>
      </c>
      <c r="S28" s="241"/>
      <c r="T28" s="301">
        <v>10.06952317755121</v>
      </c>
      <c r="U28" s="301">
        <v>11.927215199909337</v>
      </c>
      <c r="V28" s="301">
        <v>13.450704607992614</v>
      </c>
      <c r="W28" s="300">
        <v>12.575231308145655</v>
      </c>
      <c r="X28" s="300">
        <v>47.72050194230458</v>
      </c>
      <c r="Y28" s="215"/>
      <c r="Z28" s="214">
        <v>10.887625712119364</v>
      </c>
      <c r="AA28" s="214">
        <v>12.780213971922558</v>
      </c>
      <c r="AB28" s="214">
        <v>13.033078500578657</v>
      </c>
      <c r="AC28" s="214">
        <v>9.14</v>
      </c>
      <c r="AD28" s="214">
        <v>45.851731914704416</v>
      </c>
      <c r="AF28" s="214">
        <v>11.066267041786629</v>
      </c>
      <c r="AH28" s="128"/>
      <c r="AI28" s="128"/>
      <c r="AJ28" s="128"/>
      <c r="AK28" s="128"/>
      <c r="AL28" s="128"/>
      <c r="AM28" s="128"/>
      <c r="AN28" s="128"/>
    </row>
    <row r="29" spans="1:40" x14ac:dyDescent="0.25">
      <c r="B29" s="134"/>
      <c r="C29" s="134"/>
      <c r="D29" s="134"/>
      <c r="E29" s="134"/>
      <c r="F29" s="302"/>
      <c r="H29" s="302"/>
      <c r="I29" s="302"/>
      <c r="J29" s="302"/>
      <c r="K29" s="302"/>
      <c r="L29" s="302"/>
      <c r="N29" s="302"/>
      <c r="O29" s="302"/>
      <c r="P29" s="302"/>
      <c r="Q29" s="302"/>
      <c r="R29" s="302"/>
      <c r="Y29" s="216"/>
      <c r="AF29" s="297"/>
    </row>
    <row r="30" spans="1:40" x14ac:dyDescent="0.25">
      <c r="A30" s="179" t="s">
        <v>75</v>
      </c>
      <c r="B30" s="19">
        <v>7996.4101229560847</v>
      </c>
      <c r="C30" s="19">
        <v>8537.1770020000004</v>
      </c>
      <c r="D30" s="19">
        <v>8881.2966964114294</v>
      </c>
      <c r="E30" s="19">
        <v>10919.561948296554</v>
      </c>
      <c r="F30" s="74"/>
      <c r="G30" s="262"/>
      <c r="H30" s="74">
        <v>13503.681619999998</v>
      </c>
      <c r="I30" s="74">
        <v>13739.653895000001</v>
      </c>
      <c r="J30" s="74">
        <v>14331.291622000001</v>
      </c>
      <c r="K30" s="74">
        <v>13661.771430000001</v>
      </c>
      <c r="L30" s="74"/>
      <c r="M30" s="262"/>
      <c r="N30" s="74">
        <v>20707.101807999999</v>
      </c>
      <c r="O30" s="74">
        <v>20936.186256000001</v>
      </c>
      <c r="P30" s="74">
        <v>21809.099064000002</v>
      </c>
      <c r="Q30" s="74">
        <v>23965.590132000001</v>
      </c>
      <c r="R30" s="74"/>
      <c r="S30" s="262"/>
      <c r="T30" s="74">
        <v>24868.135299999998</v>
      </c>
      <c r="U30" s="74">
        <v>25610.481090000001</v>
      </c>
      <c r="V30" s="74">
        <v>22044.059196999999</v>
      </c>
      <c r="W30" s="74">
        <v>19955</v>
      </c>
      <c r="X30" s="74"/>
      <c r="Y30" s="75"/>
      <c r="Z30" s="74">
        <v>20439</v>
      </c>
      <c r="AA30" s="74">
        <v>22066</v>
      </c>
      <c r="AB30" s="74">
        <v>20619</v>
      </c>
      <c r="AC30" s="74">
        <v>24707</v>
      </c>
      <c r="AD30" s="74"/>
      <c r="AF30" s="74">
        <v>21144</v>
      </c>
      <c r="AH30" s="128"/>
      <c r="AI30" s="128"/>
      <c r="AJ30" s="128"/>
      <c r="AK30" s="128"/>
      <c r="AL30" s="128"/>
      <c r="AM30" s="128"/>
      <c r="AN30" s="128"/>
    </row>
    <row r="31" spans="1:40" x14ac:dyDescent="0.25">
      <c r="A31" s="178" t="s">
        <v>247</v>
      </c>
      <c r="B31" s="16">
        <v>33495.818343437553</v>
      </c>
      <c r="C31" s="16">
        <v>34924.134145000004</v>
      </c>
      <c r="D31" s="16">
        <v>49402.070904496446</v>
      </c>
      <c r="E31" s="16">
        <v>52005.569773442199</v>
      </c>
      <c r="F31" s="75"/>
      <c r="G31" s="262"/>
      <c r="H31" s="75">
        <v>57471.714770999999</v>
      </c>
      <c r="I31" s="75">
        <v>40011.318039000005</v>
      </c>
      <c r="J31" s="75">
        <v>49508.573489999995</v>
      </c>
      <c r="K31" s="75">
        <v>53833.160216000004</v>
      </c>
      <c r="L31" s="75"/>
      <c r="M31" s="262"/>
      <c r="N31" s="75">
        <v>60163.634360000011</v>
      </c>
      <c r="O31" s="75">
        <v>59612.806004000005</v>
      </c>
      <c r="P31" s="75">
        <v>60683.803552999998</v>
      </c>
      <c r="Q31" s="75">
        <v>77743.457965144</v>
      </c>
      <c r="R31" s="75"/>
      <c r="S31" s="262"/>
      <c r="T31" s="75">
        <v>84130.213514000003</v>
      </c>
      <c r="U31" s="75">
        <v>78998.657351999995</v>
      </c>
      <c r="V31" s="75">
        <v>87339.799675000002</v>
      </c>
      <c r="W31" s="75">
        <v>96920.147500000006</v>
      </c>
      <c r="X31" s="75"/>
      <c r="Y31" s="75"/>
      <c r="Z31" s="75">
        <v>83926.622000000003</v>
      </c>
      <c r="AA31" s="75">
        <v>75581</v>
      </c>
      <c r="AB31" s="75">
        <v>82369</v>
      </c>
      <c r="AC31" s="75">
        <v>88048</v>
      </c>
      <c r="AD31" s="75"/>
      <c r="AF31" s="75">
        <v>104083</v>
      </c>
      <c r="AH31" s="128"/>
      <c r="AI31" s="128"/>
      <c r="AJ31" s="128"/>
      <c r="AK31" s="128"/>
      <c r="AL31" s="128"/>
      <c r="AM31" s="128"/>
      <c r="AN31" s="128"/>
    </row>
    <row r="32" spans="1:40" x14ac:dyDescent="0.25">
      <c r="A32" s="131"/>
      <c r="B32" s="20"/>
      <c r="C32" s="20"/>
      <c r="D32" s="20"/>
      <c r="E32" s="20"/>
      <c r="F32" s="257"/>
      <c r="G32" s="241"/>
      <c r="H32" s="257"/>
      <c r="I32" s="257"/>
      <c r="J32" s="257"/>
      <c r="K32" s="257"/>
      <c r="L32" s="257"/>
      <c r="M32" s="241"/>
      <c r="N32" s="257"/>
      <c r="O32" s="257"/>
      <c r="P32" s="257"/>
      <c r="Q32" s="257"/>
      <c r="R32" s="257"/>
      <c r="S32" s="241"/>
      <c r="T32" s="257"/>
      <c r="U32" s="257"/>
      <c r="V32" s="257"/>
      <c r="W32" s="257"/>
      <c r="X32" s="257"/>
      <c r="Y32" s="216"/>
      <c r="Z32" s="214"/>
      <c r="AA32" s="214"/>
      <c r="AB32" s="214"/>
      <c r="AC32" s="214"/>
      <c r="AD32" s="214"/>
      <c r="AF32" s="303"/>
      <c r="AH32" s="128"/>
      <c r="AI32" s="128"/>
      <c r="AJ32" s="128"/>
      <c r="AK32" s="128"/>
      <c r="AL32" s="128"/>
      <c r="AM32" s="128"/>
      <c r="AN32" s="128"/>
    </row>
    <row r="33" spans="1:40" x14ac:dyDescent="0.25">
      <c r="A33" s="178" t="s">
        <v>76</v>
      </c>
      <c r="B33" s="16">
        <v>2634.0820576351261</v>
      </c>
      <c r="C33" s="16">
        <v>2625.5393577817476</v>
      </c>
      <c r="D33" s="16">
        <v>1277.5148360036421</v>
      </c>
      <c r="E33" s="16">
        <v>4306.0275507338247</v>
      </c>
      <c r="F33" s="75">
        <v>10843.16380215434</v>
      </c>
      <c r="G33" s="262"/>
      <c r="H33" s="75">
        <v>1576.4849939482772</v>
      </c>
      <c r="I33" s="75">
        <v>3370.6729286418954</v>
      </c>
      <c r="J33" s="75">
        <v>1903.367384179455</v>
      </c>
      <c r="K33" s="75">
        <v>2843.5018578205513</v>
      </c>
      <c r="L33" s="75">
        <v>9694.0271645901794</v>
      </c>
      <c r="M33" s="262"/>
      <c r="N33" s="75">
        <v>1446.6373654394863</v>
      </c>
      <c r="O33" s="75">
        <v>4547.6986920000127</v>
      </c>
      <c r="P33" s="75">
        <v>1647.2276843899724</v>
      </c>
      <c r="Q33" s="75">
        <v>2093.2580778926144</v>
      </c>
      <c r="R33" s="75">
        <v>9734.8218197220867</v>
      </c>
      <c r="S33" s="262"/>
      <c r="T33" s="75">
        <v>1867.5631080000185</v>
      </c>
      <c r="U33" s="75">
        <v>1506.8522380893289</v>
      </c>
      <c r="V33" s="75">
        <v>2245.0773345000034</v>
      </c>
      <c r="W33" s="75">
        <v>2049.7985020000087</v>
      </c>
      <c r="X33" s="75">
        <v>7669.2911825893598</v>
      </c>
      <c r="Y33" s="22"/>
      <c r="Z33" s="75">
        <v>2043.8925046595687</v>
      </c>
      <c r="AA33" s="75">
        <v>2184.650156434896</v>
      </c>
      <c r="AB33" s="75">
        <v>2266.654784061715</v>
      </c>
      <c r="AC33" s="75">
        <v>1968</v>
      </c>
      <c r="AD33" s="75">
        <v>8463.19744515618</v>
      </c>
      <c r="AF33" s="75">
        <v>1964</v>
      </c>
      <c r="AH33" s="128"/>
      <c r="AI33" s="128"/>
      <c r="AJ33" s="128"/>
      <c r="AK33" s="128"/>
      <c r="AL33" s="128"/>
      <c r="AM33" s="128"/>
      <c r="AN33" s="128"/>
    </row>
    <row r="34" spans="1:40" ht="17.25" x14ac:dyDescent="0.3">
      <c r="A34" s="188"/>
      <c r="B34" s="135"/>
      <c r="C34" s="135"/>
      <c r="D34" s="135"/>
      <c r="E34" s="135"/>
      <c r="F34" s="304"/>
      <c r="G34" s="305"/>
      <c r="H34" s="304"/>
      <c r="I34" s="304"/>
      <c r="J34" s="304"/>
      <c r="K34" s="304"/>
      <c r="L34" s="304"/>
      <c r="M34" s="305"/>
      <c r="N34" s="304"/>
      <c r="O34" s="304"/>
      <c r="P34" s="304"/>
      <c r="Q34" s="304"/>
      <c r="R34" s="304"/>
      <c r="S34" s="305"/>
      <c r="T34" s="306"/>
      <c r="U34" s="306"/>
      <c r="V34" s="306"/>
      <c r="W34" s="306"/>
      <c r="X34" s="306"/>
      <c r="Y34" s="228"/>
      <c r="Z34" s="306"/>
      <c r="AA34" s="306"/>
      <c r="AB34" s="306"/>
      <c r="AC34" s="306"/>
      <c r="AD34" s="306"/>
      <c r="AF34" s="303"/>
      <c r="AH34" s="128"/>
      <c r="AI34" s="128"/>
      <c r="AJ34" s="128"/>
      <c r="AK34" s="128"/>
      <c r="AL34" s="128"/>
      <c r="AM34" s="128"/>
      <c r="AN34" s="128"/>
    </row>
    <row r="35" spans="1:40" ht="17.25" x14ac:dyDescent="0.3">
      <c r="A35" s="182" t="s">
        <v>292</v>
      </c>
      <c r="B35" s="136"/>
      <c r="C35" s="136"/>
      <c r="D35" s="136"/>
      <c r="E35" s="136"/>
      <c r="F35" s="219"/>
      <c r="G35" s="275"/>
      <c r="H35" s="219"/>
      <c r="I35" s="219"/>
      <c r="J35" s="219"/>
      <c r="K35" s="219"/>
      <c r="L35" s="219"/>
      <c r="M35" s="275"/>
      <c r="N35" s="219"/>
      <c r="O35" s="219"/>
      <c r="P35" s="219"/>
      <c r="Q35" s="219"/>
      <c r="R35" s="219"/>
      <c r="S35" s="275"/>
      <c r="T35" s="307"/>
      <c r="U35" s="307"/>
      <c r="V35" s="307"/>
      <c r="W35" s="307"/>
      <c r="X35" s="307"/>
      <c r="Y35" s="228"/>
      <c r="Z35" s="307"/>
      <c r="AA35" s="307"/>
      <c r="AB35" s="307"/>
      <c r="AC35" s="307"/>
      <c r="AD35" s="307"/>
      <c r="AF35" s="297"/>
      <c r="AH35" s="128"/>
      <c r="AI35" s="128"/>
      <c r="AJ35" s="128"/>
      <c r="AK35" s="128"/>
      <c r="AL35" s="128"/>
      <c r="AM35" s="128"/>
      <c r="AN35" s="128"/>
    </row>
    <row r="36" spans="1:40" ht="17.25" x14ac:dyDescent="0.3">
      <c r="A36" s="108" t="s">
        <v>77</v>
      </c>
      <c r="B36" s="108"/>
      <c r="C36" s="108"/>
      <c r="D36" s="108"/>
      <c r="E36" s="108"/>
      <c r="F36" s="308"/>
      <c r="G36" s="216"/>
      <c r="H36" s="308"/>
      <c r="I36" s="259"/>
      <c r="J36" s="259"/>
      <c r="K36" s="259"/>
      <c r="L36" s="259"/>
      <c r="M36" s="241"/>
      <c r="N36" s="259"/>
      <c r="O36" s="259"/>
      <c r="P36" s="259"/>
      <c r="Q36" s="259"/>
      <c r="R36" s="259"/>
      <c r="S36" s="241"/>
      <c r="T36" s="259"/>
      <c r="U36" s="259"/>
      <c r="V36" s="259"/>
      <c r="W36" s="259"/>
      <c r="X36" s="259"/>
      <c r="Y36" s="241"/>
      <c r="Z36" s="259"/>
      <c r="AA36" s="307"/>
      <c r="AB36" s="309"/>
      <c r="AC36" s="309"/>
      <c r="AD36" s="309"/>
      <c r="AF36" s="297"/>
      <c r="AH36" s="128"/>
      <c r="AI36" s="128"/>
      <c r="AJ36" s="128"/>
      <c r="AK36" s="128"/>
      <c r="AL36" s="128"/>
      <c r="AM36" s="128"/>
      <c r="AN36" s="128"/>
    </row>
    <row r="37" spans="1:40" ht="17.25" x14ac:dyDescent="0.3">
      <c r="A37" s="102" t="s">
        <v>78</v>
      </c>
      <c r="B37" s="102"/>
      <c r="C37" s="102"/>
      <c r="D37" s="102"/>
      <c r="E37" s="102"/>
      <c r="F37" s="220"/>
      <c r="G37" s="310"/>
      <c r="H37" s="220"/>
      <c r="I37" s="260"/>
      <c r="J37" s="260"/>
      <c r="K37" s="260"/>
      <c r="L37" s="260"/>
      <c r="M37" s="244"/>
      <c r="N37" s="260"/>
      <c r="O37" s="260"/>
      <c r="P37" s="260"/>
      <c r="Q37" s="260"/>
      <c r="R37" s="260"/>
      <c r="S37" s="244"/>
      <c r="T37" s="260"/>
      <c r="U37" s="260"/>
      <c r="V37" s="260"/>
      <c r="W37" s="260"/>
      <c r="X37" s="260"/>
      <c r="Y37" s="244"/>
      <c r="Z37" s="260"/>
      <c r="AA37" s="307"/>
      <c r="AB37" s="311"/>
      <c r="AC37" s="311"/>
      <c r="AD37" s="311"/>
      <c r="AF37" s="297"/>
      <c r="AH37" s="128"/>
      <c r="AI37" s="128"/>
      <c r="AJ37" s="128"/>
      <c r="AK37" s="128"/>
      <c r="AL37" s="128"/>
      <c r="AM37" s="128"/>
      <c r="AN37" s="128"/>
    </row>
    <row r="38" spans="1:40" ht="17.25" customHeight="1" x14ac:dyDescent="0.3">
      <c r="A38" s="102" t="s">
        <v>273</v>
      </c>
      <c r="B38" s="102"/>
      <c r="C38" s="102"/>
      <c r="D38" s="102"/>
      <c r="E38" s="102"/>
      <c r="F38" s="220"/>
      <c r="G38" s="310"/>
      <c r="H38" s="220"/>
      <c r="I38" s="312"/>
      <c r="J38" s="312"/>
      <c r="K38" s="312"/>
      <c r="L38" s="312"/>
      <c r="M38" s="313"/>
      <c r="N38" s="312"/>
      <c r="O38" s="312"/>
      <c r="P38" s="312"/>
      <c r="Q38" s="312"/>
      <c r="R38" s="312"/>
      <c r="S38" s="313"/>
      <c r="T38" s="312"/>
      <c r="U38" s="312"/>
      <c r="V38" s="312"/>
      <c r="W38" s="312"/>
      <c r="X38" s="312"/>
      <c r="Y38" s="313"/>
      <c r="Z38" s="312"/>
      <c r="AA38" s="307"/>
      <c r="AB38" s="309"/>
      <c r="AC38" s="309"/>
      <c r="AD38" s="309"/>
      <c r="AF38" s="297"/>
      <c r="AH38" s="128"/>
      <c r="AI38" s="128"/>
      <c r="AJ38" s="128"/>
      <c r="AK38" s="128"/>
      <c r="AL38" s="128"/>
      <c r="AM38" s="128"/>
      <c r="AN38" s="128"/>
    </row>
    <row r="39" spans="1:40" ht="15" customHeight="1" x14ac:dyDescent="0.25">
      <c r="A39" s="102" t="s">
        <v>297</v>
      </c>
      <c r="B39" s="102"/>
      <c r="C39" s="102"/>
      <c r="D39" s="102"/>
      <c r="E39" s="102"/>
      <c r="F39" s="220"/>
      <c r="G39" s="310"/>
      <c r="H39" s="220"/>
      <c r="I39" s="312"/>
      <c r="J39" s="312"/>
      <c r="K39" s="312"/>
      <c r="L39" s="312"/>
      <c r="M39" s="313"/>
      <c r="N39" s="312"/>
      <c r="O39" s="312"/>
      <c r="P39" s="312"/>
      <c r="Q39" s="312"/>
      <c r="R39" s="312"/>
      <c r="S39" s="313"/>
      <c r="T39" s="312"/>
      <c r="U39" s="312"/>
      <c r="V39" s="312"/>
      <c r="W39" s="312"/>
      <c r="X39" s="312"/>
      <c r="Y39" s="313"/>
      <c r="Z39" s="312"/>
      <c r="AF39" s="297"/>
    </row>
    <row r="40" spans="1:40" x14ac:dyDescent="0.25">
      <c r="A40" s="109" t="s">
        <v>276</v>
      </c>
      <c r="B40" s="109"/>
      <c r="C40" s="109"/>
      <c r="D40" s="109"/>
      <c r="E40" s="109"/>
      <c r="F40" s="221"/>
      <c r="G40" s="314"/>
      <c r="H40" s="221"/>
      <c r="Y40" s="228"/>
      <c r="AF40" s="297"/>
    </row>
    <row r="41" spans="1:40" x14ac:dyDescent="0.25">
      <c r="A41" s="109" t="s">
        <v>282</v>
      </c>
      <c r="B41" s="109"/>
      <c r="C41" s="109"/>
      <c r="D41" s="109"/>
      <c r="E41" s="109"/>
      <c r="F41" s="221"/>
      <c r="G41" s="314"/>
      <c r="H41" s="221"/>
      <c r="Y41" s="228"/>
      <c r="AF41" s="297"/>
    </row>
    <row r="42" spans="1:40" x14ac:dyDescent="0.25">
      <c r="A42" s="195" t="s">
        <v>283</v>
      </c>
      <c r="B42" s="195"/>
      <c r="C42" s="195"/>
      <c r="D42" s="195"/>
      <c r="E42" s="195"/>
      <c r="F42" s="195"/>
      <c r="G42" s="195"/>
      <c r="H42" s="195"/>
      <c r="Y42" s="228"/>
      <c r="AF42" s="297"/>
    </row>
    <row r="43" spans="1:40" x14ac:dyDescent="0.25">
      <c r="A43" s="196" t="s">
        <v>284</v>
      </c>
      <c r="B43" s="196"/>
      <c r="C43" s="196"/>
      <c r="D43" s="196"/>
      <c r="E43" s="196"/>
      <c r="F43" s="196"/>
      <c r="G43" s="196"/>
      <c r="H43" s="196"/>
      <c r="Y43" s="228"/>
      <c r="AF43" s="297"/>
    </row>
    <row r="44" spans="1:40" x14ac:dyDescent="0.25">
      <c r="A44" s="195" t="s">
        <v>285</v>
      </c>
      <c r="B44" s="195"/>
      <c r="C44" s="195"/>
      <c r="D44" s="195"/>
      <c r="E44" s="195"/>
      <c r="F44" s="195"/>
      <c r="G44" s="195"/>
      <c r="H44" s="195"/>
      <c r="Y44" s="228"/>
    </row>
    <row r="45" spans="1:40" x14ac:dyDescent="0.25">
      <c r="A45" s="110" t="s">
        <v>287</v>
      </c>
      <c r="B45" s="109"/>
      <c r="C45" s="109"/>
      <c r="D45" s="109"/>
      <c r="E45" s="109"/>
      <c r="F45" s="221"/>
      <c r="G45" s="314"/>
      <c r="H45" s="221"/>
      <c r="Y45" s="228"/>
    </row>
    <row r="46" spans="1:40" x14ac:dyDescent="0.25">
      <c r="A46" s="138"/>
      <c r="Y46" s="228"/>
    </row>
    <row r="47" spans="1:40" x14ac:dyDescent="0.25">
      <c r="Y47" s="228"/>
    </row>
    <row r="48" spans="1:40" x14ac:dyDescent="0.25">
      <c r="Y48" s="228"/>
    </row>
    <row r="49" spans="25:25" x14ac:dyDescent="0.25">
      <c r="Y49" s="228"/>
    </row>
    <row r="50" spans="25:25" x14ac:dyDescent="0.25">
      <c r="Y50" s="228"/>
    </row>
    <row r="51" spans="25:25" x14ac:dyDescent="0.25">
      <c r="Y51" s="228"/>
    </row>
    <row r="52" spans="25:25" x14ac:dyDescent="0.25">
      <c r="Y52" s="228"/>
    </row>
    <row r="53" spans="25:25" x14ac:dyDescent="0.25">
      <c r="Y53" s="228"/>
    </row>
    <row r="54" spans="25:25" x14ac:dyDescent="0.25">
      <c r="Y54" s="228"/>
    </row>
    <row r="55" spans="25:25" x14ac:dyDescent="0.25">
      <c r="Y55" s="228"/>
    </row>
    <row r="56" spans="25:25" x14ac:dyDescent="0.25">
      <c r="Y56" s="228"/>
    </row>
    <row r="57" spans="25:25" x14ac:dyDescent="0.25">
      <c r="Y57" s="228"/>
    </row>
    <row r="58" spans="25:25" x14ac:dyDescent="0.25">
      <c r="Y58" s="228"/>
    </row>
    <row r="59" spans="25:25" x14ac:dyDescent="0.25">
      <c r="Y59" s="228"/>
    </row>
    <row r="60" spans="25:25" x14ac:dyDescent="0.25">
      <c r="Y60" s="228"/>
    </row>
    <row r="61" spans="25:25" x14ac:dyDescent="0.25">
      <c r="Y61" s="228"/>
    </row>
    <row r="62" spans="25:25" x14ac:dyDescent="0.25">
      <c r="Y62" s="228"/>
    </row>
    <row r="63" spans="25:25" x14ac:dyDescent="0.25">
      <c r="Y63" s="228"/>
    </row>
    <row r="64" spans="25:25" x14ac:dyDescent="0.25">
      <c r="Y64" s="228"/>
    </row>
    <row r="65" spans="25:25" x14ac:dyDescent="0.25">
      <c r="Y65" s="228"/>
    </row>
    <row r="66" spans="25:25" x14ac:dyDescent="0.25">
      <c r="Y66" s="228"/>
    </row>
    <row r="67" spans="25:25" x14ac:dyDescent="0.25">
      <c r="Y67" s="228"/>
    </row>
    <row r="68" spans="25:25" x14ac:dyDescent="0.25">
      <c r="Y68" s="228"/>
    </row>
    <row r="69" spans="25:25" x14ac:dyDescent="0.25">
      <c r="Y69" s="228"/>
    </row>
    <row r="70" spans="25:25" x14ac:dyDescent="0.25">
      <c r="Y70" s="228"/>
    </row>
    <row r="71" spans="25:25" x14ac:dyDescent="0.25">
      <c r="Y71" s="228"/>
    </row>
    <row r="72" spans="25:25" x14ac:dyDescent="0.25">
      <c r="Y72" s="228"/>
    </row>
    <row r="73" spans="25:25" x14ac:dyDescent="0.25">
      <c r="Y73" s="228"/>
    </row>
    <row r="74" spans="25:25" x14ac:dyDescent="0.25">
      <c r="Y74" s="228"/>
    </row>
    <row r="75" spans="25:25" x14ac:dyDescent="0.25">
      <c r="Y75" s="228"/>
    </row>
    <row r="76" spans="25:25" x14ac:dyDescent="0.25">
      <c r="Y76" s="228"/>
    </row>
    <row r="77" spans="25:25" x14ac:dyDescent="0.25">
      <c r="Y77" s="228"/>
    </row>
    <row r="78" spans="25:25" x14ac:dyDescent="0.25">
      <c r="Y78" s="228"/>
    </row>
    <row r="79" spans="25:25" x14ac:dyDescent="0.25">
      <c r="Y79" s="228"/>
    </row>
    <row r="80" spans="25:25" x14ac:dyDescent="0.25">
      <c r="Y80" s="228"/>
    </row>
    <row r="81" spans="25:25" x14ac:dyDescent="0.25">
      <c r="Y81" s="228"/>
    </row>
    <row r="82" spans="25:25" x14ac:dyDescent="0.25">
      <c r="Y82" s="228"/>
    </row>
    <row r="83" spans="25:25" x14ac:dyDescent="0.25">
      <c r="Y83" s="228"/>
    </row>
    <row r="84" spans="25:25" x14ac:dyDescent="0.25">
      <c r="Y84" s="228"/>
    </row>
    <row r="85" spans="25:25" x14ac:dyDescent="0.25">
      <c r="Y85" s="228"/>
    </row>
    <row r="86" spans="25:25" x14ac:dyDescent="0.25">
      <c r="Y86" s="228"/>
    </row>
    <row r="87" spans="25:25" x14ac:dyDescent="0.25">
      <c r="Y87" s="228"/>
    </row>
    <row r="88" spans="25:25" x14ac:dyDescent="0.25">
      <c r="Y88" s="228"/>
    </row>
    <row r="89" spans="25:25" x14ac:dyDescent="0.25">
      <c r="Y89" s="228"/>
    </row>
    <row r="90" spans="25:25" x14ac:dyDescent="0.25">
      <c r="Y90" s="228"/>
    </row>
    <row r="91" spans="25:25" x14ac:dyDescent="0.25">
      <c r="Y91" s="228"/>
    </row>
    <row r="92" spans="25:25" x14ac:dyDescent="0.25">
      <c r="Y92" s="228"/>
    </row>
    <row r="93" spans="25:25" x14ac:dyDescent="0.25">
      <c r="Y93" s="228"/>
    </row>
    <row r="94" spans="25:25" x14ac:dyDescent="0.25">
      <c r="Y94" s="228"/>
    </row>
    <row r="95" spans="25:25" x14ac:dyDescent="0.25">
      <c r="Y95" s="228"/>
    </row>
    <row r="96" spans="25:25" x14ac:dyDescent="0.25">
      <c r="Y96" s="228"/>
    </row>
    <row r="97" spans="25:25" x14ac:dyDescent="0.25">
      <c r="Y97" s="228"/>
    </row>
    <row r="98" spans="25:25" x14ac:dyDescent="0.25">
      <c r="Y98" s="228"/>
    </row>
    <row r="99" spans="25:25" x14ac:dyDescent="0.25">
      <c r="Y99" s="228"/>
    </row>
    <row r="100" spans="25:25" x14ac:dyDescent="0.25">
      <c r="Y100" s="228"/>
    </row>
    <row r="101" spans="25:25" x14ac:dyDescent="0.25">
      <c r="Y101" s="228"/>
    </row>
    <row r="102" spans="25:25" x14ac:dyDescent="0.25">
      <c r="Y102" s="228"/>
    </row>
    <row r="103" spans="25:25" x14ac:dyDescent="0.25">
      <c r="Y103" s="228"/>
    </row>
    <row r="104" spans="25:25" x14ac:dyDescent="0.25">
      <c r="Y104" s="228"/>
    </row>
    <row r="105" spans="25:25" x14ac:dyDescent="0.25">
      <c r="Y105" s="228"/>
    </row>
  </sheetData>
  <mergeCells count="9">
    <mergeCell ref="A42:H42"/>
    <mergeCell ref="A43:H43"/>
    <mergeCell ref="A44:H44"/>
    <mergeCell ref="T1:X1"/>
    <mergeCell ref="Z1:AD1"/>
    <mergeCell ref="A1:A2"/>
    <mergeCell ref="N1:R1"/>
    <mergeCell ref="H1:L1"/>
    <mergeCell ref="B1:F1"/>
  </mergeCells>
  <printOptions horizontalCentered="1"/>
  <pageMargins left="0.25" right="0.2" top="0.06" bottom="0" header="0.3" footer="0.21"/>
  <pageSetup paperSize="9" scale="5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6"/>
  <sheetViews>
    <sheetView showGridLines="0" showZeros="0" zoomScaleNormal="100" zoomScaleSheetLayoutView="112" workbookViewId="0">
      <pane xSplit="1" ySplit="2" topLeftCell="B3" activePane="bottomRight" state="frozen"/>
      <selection activeCell="AQ61" sqref="AQ61"/>
      <selection pane="topRight" activeCell="AQ61" sqref="AQ61"/>
      <selection pane="bottomLeft" activeCell="AQ61" sqref="AQ61"/>
      <selection pane="bottomRight" sqref="A1:A2"/>
    </sheetView>
  </sheetViews>
  <sheetFormatPr defaultColWidth="9.140625" defaultRowHeight="15" outlineLevelCol="1" x14ac:dyDescent="0.25"/>
  <cols>
    <col min="1" max="1" width="68.7109375" style="185" customWidth="1"/>
    <col min="2" max="5" width="12.7109375" style="95" hidden="1" customWidth="1" outlineLevel="1"/>
    <col min="6" max="6" width="12.7109375" style="252" customWidth="1" collapsed="1"/>
    <col min="7" max="7" width="2.28515625" style="119" customWidth="1"/>
    <col min="8" max="11" width="12.7109375" style="95" hidden="1" customWidth="1" outlineLevel="1"/>
    <col min="12" max="12" width="12.7109375" style="252" customWidth="1" collapsed="1"/>
    <col min="13" max="13" width="2.28515625" style="231" customWidth="1"/>
    <col min="14" max="17" width="12.7109375" style="252" hidden="1" customWidth="1" outlineLevel="1"/>
    <col min="18" max="18" width="12.7109375" style="252" customWidth="1" collapsed="1"/>
    <col min="19" max="19" width="2.28515625" style="231" customWidth="1"/>
    <col min="20" max="23" width="12.7109375" style="252" hidden="1" customWidth="1" outlineLevel="1"/>
    <col min="24" max="24" width="12.7109375" style="252" customWidth="1" collapsed="1"/>
    <col min="25" max="25" width="2.28515625" style="231" customWidth="1"/>
    <col min="26" max="27" width="12.7109375" style="252" hidden="1" customWidth="1" outlineLevel="1"/>
    <col min="28" max="29" width="12.7109375" style="276" hidden="1" customWidth="1" outlineLevel="1"/>
    <col min="30" max="30" width="12.7109375" style="252" customWidth="1" collapsed="1"/>
    <col min="31" max="31" width="2.28515625" style="231" customWidth="1"/>
    <col min="32" max="32" width="12.7109375" style="252" customWidth="1"/>
    <col min="33" max="16384" width="9.140625" style="95"/>
  </cols>
  <sheetData>
    <row r="1" spans="1:32" ht="15" customHeight="1" x14ac:dyDescent="0.25">
      <c r="A1" s="198" t="s">
        <v>0</v>
      </c>
      <c r="B1" s="197" t="s">
        <v>257</v>
      </c>
      <c r="C1" s="197"/>
      <c r="D1" s="197"/>
      <c r="E1" s="197"/>
      <c r="F1" s="197"/>
      <c r="G1" s="121"/>
      <c r="H1" s="197" t="s">
        <v>256</v>
      </c>
      <c r="I1" s="197"/>
      <c r="J1" s="197"/>
      <c r="K1" s="197"/>
      <c r="L1" s="197"/>
      <c r="M1" s="121"/>
      <c r="N1" s="197" t="s">
        <v>255</v>
      </c>
      <c r="O1" s="197"/>
      <c r="P1" s="197"/>
      <c r="Q1" s="197"/>
      <c r="R1" s="197"/>
      <c r="S1" s="121"/>
      <c r="T1" s="199" t="s">
        <v>1</v>
      </c>
      <c r="U1" s="199"/>
      <c r="V1" s="199"/>
      <c r="W1" s="199"/>
      <c r="X1" s="199"/>
      <c r="Y1" s="122"/>
      <c r="Z1" s="199" t="s">
        <v>2</v>
      </c>
      <c r="AA1" s="199"/>
      <c r="AB1" s="199"/>
      <c r="AC1" s="199"/>
      <c r="AD1" s="199"/>
      <c r="AE1" s="122"/>
      <c r="AF1" s="139" t="s">
        <v>201</v>
      </c>
    </row>
    <row r="2" spans="1:32" x14ac:dyDescent="0.25">
      <c r="A2" s="198"/>
      <c r="B2" s="123" t="s">
        <v>3</v>
      </c>
      <c r="C2" s="123" t="s">
        <v>4</v>
      </c>
      <c r="D2" s="123" t="s">
        <v>5</v>
      </c>
      <c r="E2" s="123" t="s">
        <v>6</v>
      </c>
      <c r="F2" s="123" t="s">
        <v>7</v>
      </c>
      <c r="G2" s="121"/>
      <c r="H2" s="123" t="s">
        <v>3</v>
      </c>
      <c r="I2" s="123" t="s">
        <v>4</v>
      </c>
      <c r="J2" s="123" t="s">
        <v>5</v>
      </c>
      <c r="K2" s="123" t="s">
        <v>6</v>
      </c>
      <c r="L2" s="123" t="s">
        <v>7</v>
      </c>
      <c r="M2" s="121"/>
      <c r="N2" s="123" t="s">
        <v>3</v>
      </c>
      <c r="O2" s="123" t="s">
        <v>4</v>
      </c>
      <c r="P2" s="123" t="s">
        <v>5</v>
      </c>
      <c r="Q2" s="123" t="s">
        <v>6</v>
      </c>
      <c r="R2" s="123" t="s">
        <v>7</v>
      </c>
      <c r="S2" s="121"/>
      <c r="T2" s="139" t="s">
        <v>3</v>
      </c>
      <c r="U2" s="139" t="s">
        <v>4</v>
      </c>
      <c r="V2" s="139" t="s">
        <v>5</v>
      </c>
      <c r="W2" s="139" t="s">
        <v>6</v>
      </c>
      <c r="X2" s="139" t="s">
        <v>7</v>
      </c>
      <c r="Y2" s="122"/>
      <c r="Z2" s="139" t="s">
        <v>3</v>
      </c>
      <c r="AA2" s="139" t="s">
        <v>4</v>
      </c>
      <c r="AB2" s="139" t="s">
        <v>5</v>
      </c>
      <c r="AC2" s="139" t="s">
        <v>6</v>
      </c>
      <c r="AD2" s="139" t="s">
        <v>7</v>
      </c>
      <c r="AE2" s="122"/>
      <c r="AF2" s="139" t="s">
        <v>3</v>
      </c>
    </row>
    <row r="3" spans="1:32" ht="15" customHeight="1" x14ac:dyDescent="0.25">
      <c r="A3" s="178" t="s">
        <v>8</v>
      </c>
      <c r="B3" s="37">
        <v>989.12300917609753</v>
      </c>
      <c r="C3" s="12">
        <v>1011.0333649308864</v>
      </c>
      <c r="D3" s="12">
        <v>1014.7136715686274</v>
      </c>
      <c r="E3" s="37">
        <v>1022.5853018615701</v>
      </c>
      <c r="F3" s="225">
        <v>4037.4553475371813</v>
      </c>
      <c r="G3" s="12"/>
      <c r="H3" s="37">
        <v>1031.4657621951317</v>
      </c>
      <c r="I3" s="12">
        <v>1072.3791928158028</v>
      </c>
      <c r="J3" s="12">
        <v>1116.0922908541224</v>
      </c>
      <c r="K3" s="37">
        <v>1131.1551565124032</v>
      </c>
      <c r="L3" s="225">
        <v>4351.0924023774605</v>
      </c>
      <c r="M3" s="225"/>
      <c r="N3" s="261">
        <v>1138.1445671469253</v>
      </c>
      <c r="O3" s="225">
        <v>1179.1638734742523</v>
      </c>
      <c r="P3" s="225">
        <v>1209.1212912363617</v>
      </c>
      <c r="Q3" s="261">
        <v>1244.3361420686356</v>
      </c>
      <c r="R3" s="225">
        <v>4770.7658739261751</v>
      </c>
      <c r="S3" s="262"/>
      <c r="T3" s="261">
        <v>1224.0603908232779</v>
      </c>
      <c r="U3" s="225">
        <v>1218.1912139581568</v>
      </c>
      <c r="V3" s="225">
        <v>1260.7541901620375</v>
      </c>
      <c r="W3" s="261">
        <v>1267.5171544700979</v>
      </c>
      <c r="X3" s="225">
        <v>4970.5229494135701</v>
      </c>
      <c r="Y3" s="225"/>
      <c r="Z3" s="261">
        <v>1247.1188350267985</v>
      </c>
      <c r="AA3" s="261">
        <v>1287.216672474093</v>
      </c>
      <c r="AB3" s="261">
        <v>1352.9835930486913</v>
      </c>
      <c r="AC3" s="261">
        <v>1294.5533120766547</v>
      </c>
      <c r="AD3" s="261">
        <v>5181.8724126262377</v>
      </c>
      <c r="AE3" s="261"/>
      <c r="AF3" s="261">
        <v>1207.467722438525</v>
      </c>
    </row>
    <row r="4" spans="1:32" x14ac:dyDescent="0.25">
      <c r="A4" s="131" t="s">
        <v>9</v>
      </c>
      <c r="B4" s="40">
        <v>698.47041461388937</v>
      </c>
      <c r="C4" s="25">
        <v>688.19428059628979</v>
      </c>
      <c r="D4" s="25">
        <v>697.63037031237968</v>
      </c>
      <c r="E4" s="40">
        <v>709.64385533855204</v>
      </c>
      <c r="F4" s="254">
        <v>2793.9389208611105</v>
      </c>
      <c r="G4" s="14"/>
      <c r="H4" s="40">
        <v>727.81382472639234</v>
      </c>
      <c r="I4" s="25">
        <v>743.67139156153564</v>
      </c>
      <c r="J4" s="25">
        <v>773.39461201543133</v>
      </c>
      <c r="K4" s="40">
        <v>826.05755817791794</v>
      </c>
      <c r="L4" s="254">
        <v>3070.9373864812774</v>
      </c>
      <c r="M4" s="223"/>
      <c r="N4" s="263">
        <v>819.63533618350971</v>
      </c>
      <c r="O4" s="254">
        <v>834.18116979543731</v>
      </c>
      <c r="P4" s="254">
        <v>836.29109471922391</v>
      </c>
      <c r="Q4" s="263">
        <v>848.8296216328838</v>
      </c>
      <c r="R4" s="254">
        <v>3338.9372223310547</v>
      </c>
      <c r="S4" s="241"/>
      <c r="T4" s="263">
        <v>849.05997179308042</v>
      </c>
      <c r="U4" s="254">
        <v>805.25168503901989</v>
      </c>
      <c r="V4" s="254">
        <v>842.22071425085653</v>
      </c>
      <c r="W4" s="263">
        <v>846.83056053175346</v>
      </c>
      <c r="X4" s="254">
        <v>3343.3629316147099</v>
      </c>
      <c r="Y4" s="223"/>
      <c r="Z4" s="263">
        <v>887.98832384237198</v>
      </c>
      <c r="AA4" s="263">
        <v>907.80995659273776</v>
      </c>
      <c r="AB4" s="263">
        <v>943.47051603039529</v>
      </c>
      <c r="AC4" s="263">
        <v>914.12910812507289</v>
      </c>
      <c r="AD4" s="263">
        <v>3653.397904590578</v>
      </c>
      <c r="AE4" s="264"/>
      <c r="AF4" s="263">
        <v>863.34962248474335</v>
      </c>
    </row>
    <row r="5" spans="1:32" x14ac:dyDescent="0.25">
      <c r="A5" s="178" t="s">
        <v>10</v>
      </c>
      <c r="B5" s="37">
        <v>290.65259456220815</v>
      </c>
      <c r="C5" s="12">
        <v>322.83908433459658</v>
      </c>
      <c r="D5" s="12">
        <v>317.08330125624775</v>
      </c>
      <c r="E5" s="37">
        <v>312.94144652301804</v>
      </c>
      <c r="F5" s="225">
        <v>1243.5164266760708</v>
      </c>
      <c r="G5" s="12"/>
      <c r="H5" s="37">
        <v>303.65193746873933</v>
      </c>
      <c r="I5" s="12">
        <v>328.70780125426711</v>
      </c>
      <c r="J5" s="12">
        <v>342.6976788386911</v>
      </c>
      <c r="K5" s="37">
        <v>305.09759833448527</v>
      </c>
      <c r="L5" s="225">
        <v>1280.1550158961832</v>
      </c>
      <c r="M5" s="225"/>
      <c r="N5" s="261">
        <v>318.50923096341558</v>
      </c>
      <c r="O5" s="225">
        <v>344.98270367881503</v>
      </c>
      <c r="P5" s="225">
        <v>372.83619651713775</v>
      </c>
      <c r="Q5" s="261">
        <v>395.50652043575178</v>
      </c>
      <c r="R5" s="225">
        <v>1431.8286515951204</v>
      </c>
      <c r="S5" s="262"/>
      <c r="T5" s="261">
        <v>375.00041903019746</v>
      </c>
      <c r="U5" s="225">
        <v>412.93952891913693</v>
      </c>
      <c r="V5" s="225">
        <v>418.53347591118097</v>
      </c>
      <c r="W5" s="261">
        <v>420.68659393834446</v>
      </c>
      <c r="X5" s="225">
        <v>1627.1600177988603</v>
      </c>
      <c r="Y5" s="225"/>
      <c r="Z5" s="261">
        <v>359.1305111844265</v>
      </c>
      <c r="AA5" s="261">
        <v>379.40671588135524</v>
      </c>
      <c r="AB5" s="261">
        <v>409.51307701829603</v>
      </c>
      <c r="AC5" s="261">
        <v>380.42420395158183</v>
      </c>
      <c r="AD5" s="261">
        <v>1528.4745080356597</v>
      </c>
      <c r="AE5" s="261"/>
      <c r="AF5" s="261">
        <v>344.11809995378167</v>
      </c>
    </row>
    <row r="6" spans="1:32" x14ac:dyDescent="0.25">
      <c r="A6" s="131" t="s">
        <v>11</v>
      </c>
      <c r="B6" s="41">
        <v>148.46156061002887</v>
      </c>
      <c r="C6" s="27">
        <v>157.30116115790361</v>
      </c>
      <c r="D6" s="27">
        <v>146.33020030789757</v>
      </c>
      <c r="E6" s="41">
        <v>141.76181451613749</v>
      </c>
      <c r="F6" s="255">
        <v>593.85473659196759</v>
      </c>
      <c r="G6" s="23"/>
      <c r="H6" s="41">
        <v>150.27791624783089</v>
      </c>
      <c r="I6" s="27">
        <v>168.39457852572127</v>
      </c>
      <c r="J6" s="27">
        <v>167.70173990398933</v>
      </c>
      <c r="K6" s="41">
        <v>168.44061354296042</v>
      </c>
      <c r="L6" s="255">
        <v>654.81484822050197</v>
      </c>
      <c r="M6" s="233"/>
      <c r="N6" s="265">
        <v>173.714765541509</v>
      </c>
      <c r="O6" s="255">
        <v>173.97124695047901</v>
      </c>
      <c r="P6" s="255">
        <v>176.946576981833</v>
      </c>
      <c r="Q6" s="265">
        <v>178.30645699112301</v>
      </c>
      <c r="R6" s="255">
        <v>702.939046464944</v>
      </c>
      <c r="S6" s="241"/>
      <c r="T6" s="265">
        <v>175.43140168252219</v>
      </c>
      <c r="U6" s="255">
        <v>186.07900040717013</v>
      </c>
      <c r="V6" s="255">
        <v>173.87162079725465</v>
      </c>
      <c r="W6" s="265">
        <v>185.87629462819416</v>
      </c>
      <c r="X6" s="255">
        <v>721.25831751514113</v>
      </c>
      <c r="Y6" s="233"/>
      <c r="Z6" s="265">
        <v>169.17861558979729</v>
      </c>
      <c r="AA6" s="265">
        <v>167.63812636606701</v>
      </c>
      <c r="AB6" s="265">
        <v>190.54704367500386</v>
      </c>
      <c r="AC6" s="265">
        <v>197.69361874068855</v>
      </c>
      <c r="AD6" s="265">
        <v>725.05740437155669</v>
      </c>
      <c r="AE6" s="266"/>
      <c r="AF6" s="267">
        <v>171.73511671638542</v>
      </c>
    </row>
    <row r="7" spans="1:32" x14ac:dyDescent="0.25">
      <c r="A7" s="178" t="s">
        <v>12</v>
      </c>
      <c r="B7" s="37">
        <v>142.19103395217928</v>
      </c>
      <c r="C7" s="12">
        <v>165.53792317669297</v>
      </c>
      <c r="D7" s="12">
        <v>170.75310094835018</v>
      </c>
      <c r="E7" s="37">
        <v>171.17963200688055</v>
      </c>
      <c r="F7" s="225">
        <v>649.66169008410316</v>
      </c>
      <c r="G7" s="12"/>
      <c r="H7" s="37">
        <v>153.37402122090845</v>
      </c>
      <c r="I7" s="12">
        <v>160.31322272854584</v>
      </c>
      <c r="J7" s="12">
        <v>174.99593893470177</v>
      </c>
      <c r="K7" s="37">
        <v>136.65698479152485</v>
      </c>
      <c r="L7" s="225">
        <v>625.34016767568119</v>
      </c>
      <c r="M7" s="225"/>
      <c r="N7" s="261">
        <v>144.79446542190658</v>
      </c>
      <c r="O7" s="225">
        <v>171.01145672833601</v>
      </c>
      <c r="P7" s="225">
        <v>195.89081953530476</v>
      </c>
      <c r="Q7" s="261">
        <v>217.20006344462877</v>
      </c>
      <c r="R7" s="225">
        <v>728.88960513017639</v>
      </c>
      <c r="S7" s="262"/>
      <c r="T7" s="261">
        <v>199.56901734767527</v>
      </c>
      <c r="U7" s="225">
        <v>226.86052851196681</v>
      </c>
      <c r="V7" s="225">
        <v>244.66185511392632</v>
      </c>
      <c r="W7" s="261">
        <v>234.8102993101503</v>
      </c>
      <c r="X7" s="225">
        <v>905.90170028371915</v>
      </c>
      <c r="Y7" s="225"/>
      <c r="Z7" s="261">
        <v>189.95189559462921</v>
      </c>
      <c r="AA7" s="261">
        <v>211.76858951528823</v>
      </c>
      <c r="AB7" s="261">
        <v>218.96603334329217</v>
      </c>
      <c r="AC7" s="261">
        <v>182.73058521089328</v>
      </c>
      <c r="AD7" s="261">
        <v>803.41710366410302</v>
      </c>
      <c r="AE7" s="261"/>
      <c r="AF7" s="261">
        <v>172.38298323739599</v>
      </c>
    </row>
    <row r="8" spans="1:32" x14ac:dyDescent="0.25">
      <c r="A8" s="179" t="s">
        <v>13</v>
      </c>
      <c r="B8" s="140">
        <v>0.14375465198268828</v>
      </c>
      <c r="C8" s="129">
        <v>0.16373141472735575</v>
      </c>
      <c r="D8" s="129">
        <v>0.1682771265754073</v>
      </c>
      <c r="E8" s="140">
        <v>0.16739887782002716</v>
      </c>
      <c r="F8" s="129">
        <v>0.16090869970373595</v>
      </c>
      <c r="G8" s="76"/>
      <c r="H8" s="140">
        <v>0.14869521300881852</v>
      </c>
      <c r="I8" s="129">
        <v>0.14949303735332922</v>
      </c>
      <c r="J8" s="129">
        <v>0.15679343040778554</v>
      </c>
      <c r="K8" s="140">
        <v>0.11981188332542106</v>
      </c>
      <c r="L8" s="129">
        <v>0.14372026834778134</v>
      </c>
      <c r="M8" s="76"/>
      <c r="N8" s="140">
        <v>0.12721974835312355</v>
      </c>
      <c r="O8" s="129">
        <v>0.14502772733739977</v>
      </c>
      <c r="P8" s="129">
        <v>0.162010892501116</v>
      </c>
      <c r="Q8" s="140">
        <v>0.1745509562099084</v>
      </c>
      <c r="R8" s="129">
        <v>0.15278251425285841</v>
      </c>
      <c r="S8" s="262"/>
      <c r="T8" s="140">
        <v>0.16403853865694423</v>
      </c>
      <c r="U8" s="129">
        <v>0.18762735569964401</v>
      </c>
      <c r="V8" s="129">
        <v>0.19305991827993157</v>
      </c>
      <c r="W8" s="140">
        <v>0.1842521667908438</v>
      </c>
      <c r="X8" s="129">
        <v>0.18225480688920243</v>
      </c>
      <c r="Y8" s="76"/>
      <c r="Z8" s="140">
        <v>0.15231258662735814</v>
      </c>
      <c r="AA8" s="140">
        <v>0.16451666144772559</v>
      </c>
      <c r="AB8" s="140">
        <v>0.16183938553895827</v>
      </c>
      <c r="AC8" s="140">
        <v>0.1421533874319679</v>
      </c>
      <c r="AD8" s="140">
        <v>0.15504378334489352</v>
      </c>
      <c r="AE8" s="141"/>
      <c r="AF8" s="140">
        <v>0.14276405077666385</v>
      </c>
    </row>
    <row r="9" spans="1:32" x14ac:dyDescent="0.25">
      <c r="A9" s="53" t="s">
        <v>14</v>
      </c>
      <c r="B9" s="38">
        <v>27.098056599707565</v>
      </c>
      <c r="C9" s="14">
        <v>30.051952527481024</v>
      </c>
      <c r="D9" s="14">
        <v>26.148069722387923</v>
      </c>
      <c r="E9" s="38">
        <v>32.201639587025795</v>
      </c>
      <c r="F9" s="223">
        <v>115.49971843660231</v>
      </c>
      <c r="G9" s="14"/>
      <c r="H9" s="38">
        <v>30.075702532264593</v>
      </c>
      <c r="I9" s="14">
        <v>36.633258353735201</v>
      </c>
      <c r="J9" s="14">
        <v>36.597957228240382</v>
      </c>
      <c r="K9" s="38">
        <v>42.811278661861316</v>
      </c>
      <c r="L9" s="223">
        <v>146.11819677610148</v>
      </c>
      <c r="M9" s="223"/>
      <c r="N9" s="264">
        <v>38.295025421613929</v>
      </c>
      <c r="O9" s="223">
        <v>41.078019695280162</v>
      </c>
      <c r="P9" s="223">
        <v>42.664789039058022</v>
      </c>
      <c r="Q9" s="264">
        <v>46.136014997096808</v>
      </c>
      <c r="R9" s="223">
        <v>168.17384915304893</v>
      </c>
      <c r="S9" s="241"/>
      <c r="T9" s="264">
        <v>41.500951932165428</v>
      </c>
      <c r="U9" s="223">
        <v>41.597610458877838</v>
      </c>
      <c r="V9" s="223">
        <v>39.80315725526917</v>
      </c>
      <c r="W9" s="264">
        <v>38.460917809094504</v>
      </c>
      <c r="X9" s="223">
        <v>161.36263745540694</v>
      </c>
      <c r="Y9" s="223"/>
      <c r="Z9" s="264">
        <v>46.307625119312007</v>
      </c>
      <c r="AA9" s="264">
        <v>48.502994812992668</v>
      </c>
      <c r="AB9" s="264">
        <v>53.933467696320172</v>
      </c>
      <c r="AC9" s="264">
        <v>54.529587476217344</v>
      </c>
      <c r="AD9" s="264">
        <v>203.2736751048422</v>
      </c>
      <c r="AE9" s="264"/>
      <c r="AF9" s="264">
        <v>50.813247796992698</v>
      </c>
    </row>
    <row r="10" spans="1:32" x14ac:dyDescent="0.25">
      <c r="A10" s="179" t="s">
        <v>15</v>
      </c>
      <c r="B10" s="36">
        <v>115.09297735247172</v>
      </c>
      <c r="C10" s="28">
        <v>135.48597064921194</v>
      </c>
      <c r="D10" s="28">
        <v>144.60503122596225</v>
      </c>
      <c r="E10" s="36">
        <v>138.97799241985476</v>
      </c>
      <c r="F10" s="210">
        <v>534.16197164750088</v>
      </c>
      <c r="G10" s="12"/>
      <c r="H10" s="36">
        <v>123.29831868864386</v>
      </c>
      <c r="I10" s="28">
        <v>123.67996437481064</v>
      </c>
      <c r="J10" s="28">
        <v>138.39798170646139</v>
      </c>
      <c r="K10" s="36">
        <v>93.84570612966354</v>
      </c>
      <c r="L10" s="210">
        <v>479.22197089957967</v>
      </c>
      <c r="M10" s="225"/>
      <c r="N10" s="268">
        <v>106.49944000029265</v>
      </c>
      <c r="O10" s="210">
        <v>129.93343703305584</v>
      </c>
      <c r="P10" s="210">
        <v>153.22603049624672</v>
      </c>
      <c r="Q10" s="268">
        <v>171.06404844753195</v>
      </c>
      <c r="R10" s="210">
        <v>560.7157559771274</v>
      </c>
      <c r="S10" s="262"/>
      <c r="T10" s="268">
        <v>158.06806541550984</v>
      </c>
      <c r="U10" s="210">
        <v>185.26291805308898</v>
      </c>
      <c r="V10" s="210">
        <v>204.85869785865714</v>
      </c>
      <c r="W10" s="268">
        <v>196.3493815010558</v>
      </c>
      <c r="X10" s="210">
        <v>744.53906282831224</v>
      </c>
      <c r="Y10" s="225"/>
      <c r="Z10" s="268">
        <v>143.6442704753172</v>
      </c>
      <c r="AA10" s="268">
        <v>163.26559470229557</v>
      </c>
      <c r="AB10" s="268">
        <v>165.03256564697199</v>
      </c>
      <c r="AC10" s="268">
        <v>128.20099773467592</v>
      </c>
      <c r="AD10" s="268">
        <v>600.14342855926088</v>
      </c>
      <c r="AE10" s="261"/>
      <c r="AF10" s="268">
        <v>121.56973544040355</v>
      </c>
    </row>
    <row r="11" spans="1:32" x14ac:dyDescent="0.25">
      <c r="A11" s="178" t="s">
        <v>16</v>
      </c>
      <c r="B11" s="141">
        <v>0.11635860887347052</v>
      </c>
      <c r="C11" s="76">
        <v>0.13500741790403098</v>
      </c>
      <c r="D11" s="76">
        <v>0.14250821219587981</v>
      </c>
      <c r="E11" s="141">
        <v>0.13590845885116051</v>
      </c>
      <c r="F11" s="76">
        <v>0.1333016419174359</v>
      </c>
      <c r="G11" s="76"/>
      <c r="H11" s="141">
        <v>0.11953699599901835</v>
      </c>
      <c r="I11" s="76">
        <v>0.11533230521757665</v>
      </c>
      <c r="J11" s="76">
        <v>0.12400227368343192</v>
      </c>
      <c r="K11" s="141">
        <v>8.1964485985291546E-2</v>
      </c>
      <c r="L11" s="76">
        <v>0.11013831161979695</v>
      </c>
      <c r="M11" s="76"/>
      <c r="N11" s="141">
        <v>9.3572858030911671E-2</v>
      </c>
      <c r="O11" s="76">
        <v>0.11019116168325607</v>
      </c>
      <c r="P11" s="76">
        <v>0.12572511153911503</v>
      </c>
      <c r="Q11" s="141">
        <v>0.13747414598369539</v>
      </c>
      <c r="R11" s="76">
        <v>0.11753160200998876</v>
      </c>
      <c r="S11" s="262"/>
      <c r="T11" s="141">
        <v>0.13013420497921391</v>
      </c>
      <c r="U11" s="76">
        <v>0.153080326906259</v>
      </c>
      <c r="V11" s="76">
        <v>0.1614890081327652</v>
      </c>
      <c r="W11" s="141">
        <v>0.15390865808687396</v>
      </c>
      <c r="X11" s="76">
        <v>0.14979089130171988</v>
      </c>
      <c r="Y11" s="76"/>
      <c r="Z11" s="141">
        <v>0.11518090052118451</v>
      </c>
      <c r="AA11" s="141">
        <v>0.12783614048324216</v>
      </c>
      <c r="AB11" s="141">
        <v>0.12197676785947011</v>
      </c>
      <c r="AC11" s="141">
        <v>0.10003106850734682</v>
      </c>
      <c r="AD11" s="141">
        <v>0.11581594079718005</v>
      </c>
      <c r="AE11" s="141"/>
      <c r="AF11" s="141">
        <v>0.10068156123866322</v>
      </c>
    </row>
    <row r="12" spans="1:32" x14ac:dyDescent="0.25">
      <c r="A12" s="131" t="s">
        <v>17</v>
      </c>
      <c r="B12" s="140"/>
      <c r="C12" s="129"/>
      <c r="D12" s="129"/>
      <c r="E12" s="140"/>
      <c r="F12" s="129"/>
      <c r="G12" s="76"/>
      <c r="H12" s="140"/>
      <c r="I12" s="129"/>
      <c r="J12" s="129"/>
      <c r="K12" s="140"/>
      <c r="L12" s="129"/>
      <c r="M12" s="76"/>
      <c r="N12" s="140"/>
      <c r="O12" s="129"/>
      <c r="P12" s="129"/>
      <c r="Q12" s="140"/>
      <c r="R12" s="129"/>
      <c r="S12" s="241"/>
      <c r="T12" s="140"/>
      <c r="U12" s="129"/>
      <c r="V12" s="129"/>
      <c r="W12" s="140"/>
      <c r="X12" s="129"/>
      <c r="Y12" s="76"/>
      <c r="Z12" s="140"/>
      <c r="AA12" s="140"/>
      <c r="AB12" s="140"/>
      <c r="AC12" s="142">
        <v>28.762232213700077</v>
      </c>
      <c r="AD12" s="142">
        <v>28.762232213700077</v>
      </c>
      <c r="AE12" s="143"/>
      <c r="AF12" s="140">
        <v>0</v>
      </c>
    </row>
    <row r="13" spans="1:32" x14ac:dyDescent="0.25">
      <c r="A13" s="178" t="s">
        <v>18</v>
      </c>
      <c r="B13" s="37">
        <v>19.558747170032532</v>
      </c>
      <c r="C13" s="12">
        <v>14.948710207067247</v>
      </c>
      <c r="D13" s="12">
        <v>9.3682629640962638</v>
      </c>
      <c r="E13" s="37">
        <v>23.013498247635845</v>
      </c>
      <c r="F13" s="225">
        <v>66.889218588831881</v>
      </c>
      <c r="G13" s="12"/>
      <c r="H13" s="37">
        <v>36.084118078179436</v>
      </c>
      <c r="I13" s="12">
        <v>20.696494256999461</v>
      </c>
      <c r="J13" s="12">
        <v>22.935173867631555</v>
      </c>
      <c r="K13" s="37">
        <v>35.629563481897989</v>
      </c>
      <c r="L13" s="225">
        <v>115.34534968470844</v>
      </c>
      <c r="M13" s="225"/>
      <c r="N13" s="261">
        <v>63.797500139166601</v>
      </c>
      <c r="O13" s="225">
        <v>49.805425326558975</v>
      </c>
      <c r="P13" s="225">
        <v>36.224946157737101</v>
      </c>
      <c r="Q13" s="261">
        <v>69.693140172989814</v>
      </c>
      <c r="R13" s="225">
        <v>219.52101179645248</v>
      </c>
      <c r="S13" s="262"/>
      <c r="T13" s="261">
        <v>16.42033388033402</v>
      </c>
      <c r="U13" s="225">
        <v>25.121190223480852</v>
      </c>
      <c r="V13" s="225">
        <v>11.099524770864424</v>
      </c>
      <c r="W13" s="261">
        <v>23.570498157270762</v>
      </c>
      <c r="X13" s="225">
        <v>76.211547031950062</v>
      </c>
      <c r="Y13" s="225"/>
      <c r="Z13" s="261">
        <v>49.24810820347394</v>
      </c>
      <c r="AA13" s="261">
        <v>30.850706681605111</v>
      </c>
      <c r="AB13" s="261">
        <v>49.081993230049136</v>
      </c>
      <c r="AC13" s="261">
        <v>38.255893305089941</v>
      </c>
      <c r="AD13" s="261">
        <v>167.43670142021813</v>
      </c>
      <c r="AE13" s="261"/>
      <c r="AF13" s="261">
        <v>55.075059487725952</v>
      </c>
    </row>
    <row r="14" spans="1:32" x14ac:dyDescent="0.25">
      <c r="A14" s="131" t="s">
        <v>19</v>
      </c>
      <c r="B14" s="40">
        <v>12.550502177859556</v>
      </c>
      <c r="C14" s="25">
        <v>-3.1267697476194658</v>
      </c>
      <c r="D14" s="25">
        <v>-1.9895915039389838</v>
      </c>
      <c r="E14" s="40">
        <v>7.7557748531514701</v>
      </c>
      <c r="F14" s="254">
        <v>15.189915779452576</v>
      </c>
      <c r="G14" s="14"/>
      <c r="H14" s="40">
        <v>6.6857784419963737</v>
      </c>
      <c r="I14" s="25">
        <v>13.138035306705305</v>
      </c>
      <c r="J14" s="25">
        <v>13.359427191574373</v>
      </c>
      <c r="K14" s="40">
        <v>24.13652781576069</v>
      </c>
      <c r="L14" s="254">
        <v>57.319768756036737</v>
      </c>
      <c r="M14" s="223"/>
      <c r="N14" s="263">
        <v>42.384908737781899</v>
      </c>
      <c r="O14" s="254">
        <v>35.048637031593714</v>
      </c>
      <c r="P14" s="254">
        <v>15.8355656955315</v>
      </c>
      <c r="Q14" s="263">
        <v>27.09896487158451</v>
      </c>
      <c r="R14" s="254">
        <v>120.36807633649163</v>
      </c>
      <c r="S14" s="241"/>
      <c r="T14" s="263">
        <v>2.2717674396176357</v>
      </c>
      <c r="U14" s="254">
        <v>7.4282900452197635</v>
      </c>
      <c r="V14" s="254">
        <v>-11.248964783837604</v>
      </c>
      <c r="W14" s="263">
        <v>3.434028032600402</v>
      </c>
      <c r="X14" s="254">
        <v>1.8851207336001981</v>
      </c>
      <c r="Y14" s="223"/>
      <c r="Z14" s="263">
        <v>14.667831745295913</v>
      </c>
      <c r="AA14" s="263">
        <v>7.0507656998210946</v>
      </c>
      <c r="AB14" s="263">
        <v>20.130234173598076</v>
      </c>
      <c r="AC14" s="263">
        <v>0.89879121413313057</v>
      </c>
      <c r="AD14" s="263">
        <v>42.747622832848215</v>
      </c>
      <c r="AE14" s="264"/>
      <c r="AF14" s="263">
        <v>11.327422258733087</v>
      </c>
    </row>
    <row r="15" spans="1:32" x14ac:dyDescent="0.25">
      <c r="A15" s="53" t="s">
        <v>20</v>
      </c>
      <c r="B15" s="38">
        <v>7.0082449921729779</v>
      </c>
      <c r="C15" s="14">
        <v>18.075479954686713</v>
      </c>
      <c r="D15" s="14">
        <v>11.357854468035248</v>
      </c>
      <c r="E15" s="38">
        <v>15.257723394484373</v>
      </c>
      <c r="F15" s="223">
        <v>51.699302809379311</v>
      </c>
      <c r="G15" s="14"/>
      <c r="H15" s="38">
        <v>29.39833963618306</v>
      </c>
      <c r="I15" s="14">
        <v>7.558458950294157</v>
      </c>
      <c r="J15" s="14">
        <v>9.5757466760571841</v>
      </c>
      <c r="K15" s="38">
        <v>11.493035666137299</v>
      </c>
      <c r="L15" s="223">
        <v>58.025580928671701</v>
      </c>
      <c r="M15" s="223"/>
      <c r="N15" s="264">
        <v>21.412591401384699</v>
      </c>
      <c r="O15" s="223">
        <v>14.75678829496526</v>
      </c>
      <c r="P15" s="223">
        <v>20.389380462205601</v>
      </c>
      <c r="Q15" s="264">
        <v>42.594175301405301</v>
      </c>
      <c r="R15" s="223">
        <v>99.152935459960858</v>
      </c>
      <c r="S15" s="241"/>
      <c r="T15" s="264">
        <v>14.148566440716383</v>
      </c>
      <c r="U15" s="223">
        <v>17.692900178261088</v>
      </c>
      <c r="V15" s="223">
        <v>22.348489554702027</v>
      </c>
      <c r="W15" s="264">
        <v>20.13647012467036</v>
      </c>
      <c r="X15" s="223">
        <v>74.326426298349858</v>
      </c>
      <c r="Y15" s="223"/>
      <c r="Z15" s="264">
        <v>34.580276458178027</v>
      </c>
      <c r="AA15" s="264">
        <v>23.799940981784015</v>
      </c>
      <c r="AB15" s="264">
        <v>28.95175905645106</v>
      </c>
      <c r="AC15" s="264">
        <v>37.357102090956808</v>
      </c>
      <c r="AD15" s="264">
        <v>124.68907858736989</v>
      </c>
      <c r="AE15" s="264"/>
      <c r="AF15" s="264">
        <v>43.747637228992865</v>
      </c>
    </row>
    <row r="16" spans="1:32" x14ac:dyDescent="0.25">
      <c r="A16" s="179" t="s">
        <v>21</v>
      </c>
      <c r="B16" s="36">
        <v>3.3734056082446617</v>
      </c>
      <c r="C16" s="28">
        <v>2.6747516622616003</v>
      </c>
      <c r="D16" s="28">
        <v>3.7274914545586877</v>
      </c>
      <c r="E16" s="36">
        <v>4.9563367336049513</v>
      </c>
      <c r="F16" s="210">
        <v>14.731985458669902</v>
      </c>
      <c r="G16" s="12"/>
      <c r="H16" s="36">
        <v>4.0834783616963515</v>
      </c>
      <c r="I16" s="28">
        <v>5.1647311973384138</v>
      </c>
      <c r="J16" s="28">
        <v>5.1472561925369629</v>
      </c>
      <c r="K16" s="36">
        <v>4.7778575179338123</v>
      </c>
      <c r="L16" s="210">
        <v>19.173323269505541</v>
      </c>
      <c r="M16" s="225"/>
      <c r="N16" s="268">
        <v>5.7355344742436332</v>
      </c>
      <c r="O16" s="210">
        <v>5.9756304604303576</v>
      </c>
      <c r="P16" s="210">
        <v>5.2987218444641186</v>
      </c>
      <c r="Q16" s="268">
        <v>8.1325859454954017</v>
      </c>
      <c r="R16" s="210">
        <v>25.142472724633514</v>
      </c>
      <c r="S16" s="262"/>
      <c r="T16" s="268">
        <v>4.5605098780401701</v>
      </c>
      <c r="U16" s="210">
        <v>5.4912730527134581</v>
      </c>
      <c r="V16" s="210">
        <v>4.9743246603531635</v>
      </c>
      <c r="W16" s="268">
        <v>3.9970233564636315</v>
      </c>
      <c r="X16" s="210">
        <v>19.023130947570422</v>
      </c>
      <c r="Y16" s="225"/>
      <c r="Z16" s="268">
        <v>6.54495422854525</v>
      </c>
      <c r="AA16" s="268">
        <v>5.4444078976990902</v>
      </c>
      <c r="AB16" s="268">
        <v>7.7055918231540392</v>
      </c>
      <c r="AC16" s="268">
        <v>7.2296747100823762</v>
      </c>
      <c r="AD16" s="268">
        <v>26.92462865948076</v>
      </c>
      <c r="AE16" s="261"/>
      <c r="AF16" s="268">
        <v>6.6589625650385642</v>
      </c>
    </row>
    <row r="17" spans="1:32" x14ac:dyDescent="0.25">
      <c r="A17" s="53" t="s">
        <v>22</v>
      </c>
      <c r="B17" s="38">
        <v>0.16871317676898626</v>
      </c>
      <c r="C17" s="14">
        <v>4.9568377070152547E-2</v>
      </c>
      <c r="D17" s="14">
        <v>-1.9021921376324323E-2</v>
      </c>
      <c r="E17" s="38">
        <v>0.18896642640744871</v>
      </c>
      <c r="F17" s="223">
        <v>0.38822605887026318</v>
      </c>
      <c r="G17" s="14"/>
      <c r="H17" s="38">
        <v>-0.33588761848341231</v>
      </c>
      <c r="I17" s="14">
        <v>-3.2643832717408373E-2</v>
      </c>
      <c r="J17" s="14">
        <v>1.1996232483646792E-2</v>
      </c>
      <c r="K17" s="38">
        <v>7.7988559937230799E-4</v>
      </c>
      <c r="L17" s="223">
        <v>-0.35575533311780161</v>
      </c>
      <c r="M17" s="223"/>
      <c r="N17" s="264">
        <v>3.5024469567910797E-3</v>
      </c>
      <c r="O17" s="223">
        <v>1.8563250898872452E-3</v>
      </c>
      <c r="P17" s="223">
        <v>2.0560356975105687E-3</v>
      </c>
      <c r="Q17" s="264">
        <v>3.3795151143164027E-3</v>
      </c>
      <c r="R17" s="223">
        <v>1.0794322858505297E-2</v>
      </c>
      <c r="S17" s="241"/>
      <c r="T17" s="264">
        <v>-1.7276591207828247</v>
      </c>
      <c r="U17" s="223">
        <v>-1.8280687176657238</v>
      </c>
      <c r="V17" s="223">
        <v>-1.8968319705924512</v>
      </c>
      <c r="W17" s="264">
        <v>-3.9240976664514382</v>
      </c>
      <c r="X17" s="223">
        <v>-9.3766574754924381</v>
      </c>
      <c r="Y17" s="223"/>
      <c r="Z17" s="264">
        <v>-1.1301072152999132</v>
      </c>
      <c r="AA17" s="264">
        <v>4.7923258145274136E-2</v>
      </c>
      <c r="AB17" s="264">
        <v>7.0044831327145479E-2</v>
      </c>
      <c r="AC17" s="264">
        <v>0.19309312919074753</v>
      </c>
      <c r="AD17" s="264">
        <v>-0.81904599663674593</v>
      </c>
      <c r="AE17" s="264"/>
      <c r="AF17" s="264">
        <v>1.3243279035889285E-2</v>
      </c>
    </row>
    <row r="18" spans="1:32" x14ac:dyDescent="0.25">
      <c r="A18" s="179" t="s">
        <v>23</v>
      </c>
      <c r="B18" s="36">
        <v>131.44703209102857</v>
      </c>
      <c r="C18" s="28">
        <v>147.80949757108775</v>
      </c>
      <c r="D18" s="28">
        <v>150.22678081412352</v>
      </c>
      <c r="E18" s="36">
        <v>157.22412036029311</v>
      </c>
      <c r="F18" s="210">
        <v>586.70743083653315</v>
      </c>
      <c r="G18" s="12"/>
      <c r="H18" s="36">
        <v>154.96307078664353</v>
      </c>
      <c r="I18" s="28">
        <v>139.17908360175426</v>
      </c>
      <c r="J18" s="28">
        <v>156.19789561403965</v>
      </c>
      <c r="K18" s="36">
        <v>124.6981919792271</v>
      </c>
      <c r="L18" s="210">
        <v>575.03824198166478</v>
      </c>
      <c r="M18" s="225"/>
      <c r="N18" s="268">
        <v>164.56490811217242</v>
      </c>
      <c r="O18" s="210">
        <v>173.76508822427434</v>
      </c>
      <c r="P18" s="210">
        <v>184.1543108452172</v>
      </c>
      <c r="Q18" s="268">
        <v>232.62798219014067</v>
      </c>
      <c r="R18" s="210">
        <v>755.10508937180487</v>
      </c>
      <c r="S18" s="262"/>
      <c r="T18" s="268">
        <v>168.20023029702088</v>
      </c>
      <c r="U18" s="210">
        <v>203.06476650619064</v>
      </c>
      <c r="V18" s="210">
        <v>209.08706599857595</v>
      </c>
      <c r="W18" s="268">
        <v>211.99875863541149</v>
      </c>
      <c r="X18" s="210">
        <v>792.35082143719944</v>
      </c>
      <c r="Y18" s="225"/>
      <c r="Z18" s="268">
        <v>185.21731723494599</v>
      </c>
      <c r="AA18" s="268">
        <v>188.71981674434687</v>
      </c>
      <c r="AB18" s="268">
        <v>206.47901188519424</v>
      </c>
      <c r="AC18" s="268">
        <v>130.65807724517416</v>
      </c>
      <c r="AD18" s="268">
        <v>711.07422310966149</v>
      </c>
      <c r="AE18" s="261"/>
      <c r="AF18" s="268">
        <v>169.99907564212683</v>
      </c>
    </row>
    <row r="19" spans="1:32" x14ac:dyDescent="0.25">
      <c r="A19" s="53" t="s">
        <v>24</v>
      </c>
      <c r="B19" s="38">
        <v>33.664353454662717</v>
      </c>
      <c r="C19" s="14">
        <v>30.935663644570614</v>
      </c>
      <c r="D19" s="14">
        <v>35.28861239839528</v>
      </c>
      <c r="E19" s="38">
        <v>26.763205855841477</v>
      </c>
      <c r="F19" s="223">
        <v>126.65183535347009</v>
      </c>
      <c r="G19" s="14"/>
      <c r="H19" s="38">
        <v>36.655447445081698</v>
      </c>
      <c r="I19" s="14">
        <v>46.397371950758298</v>
      </c>
      <c r="J19" s="14">
        <v>31.588817655455745</v>
      </c>
      <c r="K19" s="38">
        <v>35.251351912130403</v>
      </c>
      <c r="L19" s="223">
        <v>149.89298896342615</v>
      </c>
      <c r="M19" s="223"/>
      <c r="N19" s="264">
        <v>41.825606554154589</v>
      </c>
      <c r="O19" s="223">
        <v>44.036267919088552</v>
      </c>
      <c r="P19" s="223">
        <v>40.04195395691977</v>
      </c>
      <c r="Q19" s="264">
        <v>43.273627651165825</v>
      </c>
      <c r="R19" s="223">
        <v>169.17745608132873</v>
      </c>
      <c r="S19" s="241"/>
      <c r="T19" s="264">
        <v>36.120412731812436</v>
      </c>
      <c r="U19" s="223">
        <v>54.814386240482889</v>
      </c>
      <c r="V19" s="223">
        <v>37.402730769006816</v>
      </c>
      <c r="W19" s="264">
        <v>50.634557655103734</v>
      </c>
      <c r="X19" s="223">
        <v>178.97208739640587</v>
      </c>
      <c r="Y19" s="223"/>
      <c r="Z19" s="264">
        <v>47.981200191173102</v>
      </c>
      <c r="AA19" s="264">
        <v>31.947585373015102</v>
      </c>
      <c r="AB19" s="264">
        <v>50.850283603504778</v>
      </c>
      <c r="AC19" s="264">
        <v>32.386826307240618</v>
      </c>
      <c r="AD19" s="264">
        <v>163.16589547493359</v>
      </c>
      <c r="AE19" s="264"/>
      <c r="AF19" s="264">
        <v>43.398880716328804</v>
      </c>
    </row>
    <row r="20" spans="1:32" x14ac:dyDescent="0.25">
      <c r="A20" s="132" t="s">
        <v>226</v>
      </c>
      <c r="B20" s="28">
        <v>97.782678636365858</v>
      </c>
      <c r="C20" s="28">
        <v>116.87383392651714</v>
      </c>
      <c r="D20" s="28">
        <v>114.93816841572823</v>
      </c>
      <c r="E20" s="28">
        <v>130.46091450445164</v>
      </c>
      <c r="F20" s="210">
        <v>460.05559548306303</v>
      </c>
      <c r="G20" s="12"/>
      <c r="H20" s="28">
        <v>118.30762334156182</v>
      </c>
      <c r="I20" s="28">
        <v>92.781711650995959</v>
      </c>
      <c r="J20" s="28">
        <v>124.60907795858391</v>
      </c>
      <c r="K20" s="28">
        <v>89.446840067096701</v>
      </c>
      <c r="L20" s="210">
        <v>425.14525301823863</v>
      </c>
      <c r="M20" s="225"/>
      <c r="N20" s="210">
        <v>122.73930155801783</v>
      </c>
      <c r="O20" s="210">
        <v>129.72882030518579</v>
      </c>
      <c r="P20" s="210">
        <v>144.11235688829743</v>
      </c>
      <c r="Q20" s="210">
        <v>189.35435453897486</v>
      </c>
      <c r="R20" s="210">
        <v>585.92763329047614</v>
      </c>
      <c r="S20" s="269"/>
      <c r="T20" s="210">
        <v>132.07981756520843</v>
      </c>
      <c r="U20" s="210">
        <v>148.25038026570775</v>
      </c>
      <c r="V20" s="210">
        <v>171.68433522956914</v>
      </c>
      <c r="W20" s="210">
        <v>161.36420098030777</v>
      </c>
      <c r="X20" s="210">
        <v>613.37873404079357</v>
      </c>
      <c r="Y20" s="225"/>
      <c r="Z20" s="210">
        <v>137.23611704377288</v>
      </c>
      <c r="AA20" s="210">
        <v>156.77223137133177</v>
      </c>
      <c r="AB20" s="210">
        <v>155.62872828168946</v>
      </c>
      <c r="AC20" s="210">
        <v>98.27125093793353</v>
      </c>
      <c r="AD20" s="210">
        <v>547.90832763472793</v>
      </c>
      <c r="AE20" s="225"/>
      <c r="AF20" s="210">
        <v>126.60019492579802</v>
      </c>
    </row>
    <row r="21" spans="1:32" x14ac:dyDescent="0.25">
      <c r="A21" s="53" t="s">
        <v>25</v>
      </c>
      <c r="B21" s="38">
        <v>9.6262057065866456E-3</v>
      </c>
      <c r="C21" s="14">
        <v>-0.63792357955401136</v>
      </c>
      <c r="D21" s="14">
        <v>-1.2508284193256931</v>
      </c>
      <c r="E21" s="38">
        <v>-3.1632960923226388</v>
      </c>
      <c r="F21" s="223">
        <v>-5.0424218854957568</v>
      </c>
      <c r="G21" s="14"/>
      <c r="H21" s="38">
        <v>-6.9801017045024141</v>
      </c>
      <c r="I21" s="14">
        <v>0.122598465388175</v>
      </c>
      <c r="J21" s="14">
        <v>1.5028746391732</v>
      </c>
      <c r="K21" s="38">
        <v>-0.33640417362863101</v>
      </c>
      <c r="L21" s="223">
        <v>-5.6910327735696704</v>
      </c>
      <c r="M21" s="223"/>
      <c r="N21" s="264">
        <v>1.06929338866611</v>
      </c>
      <c r="O21" s="223">
        <v>-0.46745146132965698</v>
      </c>
      <c r="P21" s="223">
        <v>2.9169435024080799</v>
      </c>
      <c r="Q21" s="264">
        <v>-1.3569767329301801</v>
      </c>
      <c r="R21" s="223">
        <v>2.1618086968143526</v>
      </c>
      <c r="S21" s="241"/>
      <c r="T21" s="264">
        <v>-0.23994623268234699</v>
      </c>
      <c r="U21" s="223">
        <v>1.1648011326958763</v>
      </c>
      <c r="V21" s="223">
        <v>-0.57992165646522897</v>
      </c>
      <c r="W21" s="264">
        <v>0.90544196083071227</v>
      </c>
      <c r="X21" s="223">
        <v>1.2503752043790126</v>
      </c>
      <c r="Y21" s="223"/>
      <c r="Z21" s="264">
        <v>1.4718189518079203</v>
      </c>
      <c r="AA21" s="264">
        <v>1.814017241969077</v>
      </c>
      <c r="AB21" s="264">
        <v>4.9477896273557374</v>
      </c>
      <c r="AC21" s="264">
        <v>10.682191626646505</v>
      </c>
      <c r="AD21" s="264">
        <v>18.91581744777924</v>
      </c>
      <c r="AE21" s="264"/>
      <c r="AF21" s="264">
        <v>2.226829122691639</v>
      </c>
    </row>
    <row r="22" spans="1:32" x14ac:dyDescent="0.25">
      <c r="A22" s="131" t="s">
        <v>26</v>
      </c>
      <c r="B22" s="40"/>
      <c r="C22" s="25"/>
      <c r="D22" s="25"/>
      <c r="E22" s="40"/>
      <c r="F22" s="254">
        <v>0</v>
      </c>
      <c r="G22" s="14"/>
      <c r="H22" s="40"/>
      <c r="I22" s="25"/>
      <c r="J22" s="25"/>
      <c r="K22" s="40">
        <v>0</v>
      </c>
      <c r="L22" s="254">
        <v>0</v>
      </c>
      <c r="M22" s="223"/>
      <c r="N22" s="263"/>
      <c r="O22" s="254"/>
      <c r="P22" s="254"/>
      <c r="Q22" s="263">
        <v>0</v>
      </c>
      <c r="R22" s="254">
        <v>0</v>
      </c>
      <c r="S22" s="241"/>
      <c r="T22" s="263">
        <v>0</v>
      </c>
      <c r="U22" s="254"/>
      <c r="V22" s="254"/>
      <c r="W22" s="263"/>
      <c r="X22" s="254"/>
      <c r="Y22" s="223"/>
      <c r="Z22" s="263">
        <v>0</v>
      </c>
      <c r="AA22" s="263"/>
      <c r="AB22" s="263"/>
      <c r="AC22" s="263"/>
      <c r="AD22" s="263"/>
      <c r="AE22" s="264"/>
      <c r="AF22" s="263">
        <v>0</v>
      </c>
    </row>
    <row r="23" spans="1:32" x14ac:dyDescent="0.25">
      <c r="A23" s="126" t="s">
        <v>227</v>
      </c>
      <c r="B23" s="12">
        <v>97.79230484207244</v>
      </c>
      <c r="C23" s="12">
        <v>116.23591034696312</v>
      </c>
      <c r="D23" s="12">
        <v>113.68733999640253</v>
      </c>
      <c r="E23" s="12">
        <v>127.297618412129</v>
      </c>
      <c r="F23" s="225">
        <v>455.01317359756729</v>
      </c>
      <c r="G23" s="12"/>
      <c r="H23" s="12">
        <v>111.32752163705941</v>
      </c>
      <c r="I23" s="12">
        <v>92.904310116384138</v>
      </c>
      <c r="J23" s="12">
        <v>126.11195259775711</v>
      </c>
      <c r="K23" s="12">
        <v>89.110435893468065</v>
      </c>
      <c r="L23" s="225">
        <v>419.45422024466899</v>
      </c>
      <c r="M23" s="225"/>
      <c r="N23" s="225">
        <v>123.80859494668394</v>
      </c>
      <c r="O23" s="225">
        <v>129.26136884385613</v>
      </c>
      <c r="P23" s="225">
        <v>147.02930039070552</v>
      </c>
      <c r="Q23" s="225">
        <v>187.99737780604468</v>
      </c>
      <c r="R23" s="225">
        <v>588.08944198729046</v>
      </c>
      <c r="S23" s="269"/>
      <c r="T23" s="225">
        <v>131.83987133252609</v>
      </c>
      <c r="U23" s="225">
        <v>149.41518139840363</v>
      </c>
      <c r="V23" s="225">
        <v>171.10441357310393</v>
      </c>
      <c r="W23" s="225">
        <v>162.26964294113847</v>
      </c>
      <c r="X23" s="225">
        <v>614.62910924517257</v>
      </c>
      <c r="Y23" s="225"/>
      <c r="Z23" s="225">
        <v>138.70793599558081</v>
      </c>
      <c r="AA23" s="225">
        <v>158.58624861330085</v>
      </c>
      <c r="AB23" s="225">
        <v>160.57651790904521</v>
      </c>
      <c r="AC23" s="225">
        <v>108.95344256458003</v>
      </c>
      <c r="AD23" s="225">
        <v>566.83414508250712</v>
      </c>
      <c r="AE23" s="225"/>
      <c r="AF23" s="225">
        <v>128.82702404848965</v>
      </c>
    </row>
    <row r="24" spans="1:32" x14ac:dyDescent="0.25">
      <c r="A24" s="132" t="s">
        <v>228</v>
      </c>
      <c r="B24" s="140">
        <v>9.8867687774779167E-2</v>
      </c>
      <c r="C24" s="129">
        <v>0.11596743270674251</v>
      </c>
      <c r="D24" s="129">
        <v>0.11203883734083855</v>
      </c>
      <c r="E24" s="140">
        <v>0.12448606309946902</v>
      </c>
      <c r="F24" s="129">
        <v>0.11269800763867817</v>
      </c>
      <c r="G24" s="76"/>
      <c r="H24" s="140">
        <v>0.10793137854632791</v>
      </c>
      <c r="I24" s="129">
        <v>8.6633823873848562E-2</v>
      </c>
      <c r="J24" s="129">
        <v>0.11299419737165842</v>
      </c>
      <c r="K24" s="140">
        <v>7.7450254994509665E-2</v>
      </c>
      <c r="L24" s="129">
        <v>9.7402048371916197E-2</v>
      </c>
      <c r="M24" s="76"/>
      <c r="N24" s="140">
        <v>0.10878107976831493</v>
      </c>
      <c r="O24" s="129">
        <v>0.10962120851193007</v>
      </c>
      <c r="P24" s="129">
        <v>0.12060012519535057</v>
      </c>
      <c r="Q24" s="140">
        <v>0.15208246996146083</v>
      </c>
      <c r="R24" s="129">
        <v>0.12326939898715114</v>
      </c>
      <c r="S24" s="269"/>
      <c r="T24" s="140">
        <v>0.1077069990344621</v>
      </c>
      <c r="U24" s="129">
        <v>0.12265330736783317</v>
      </c>
      <c r="V24" s="129">
        <v>0.13371591901757857</v>
      </c>
      <c r="W24" s="140">
        <v>0.12702165427810513</v>
      </c>
      <c r="X24" s="129">
        <v>0.12365481771242751</v>
      </c>
      <c r="Y24" s="76"/>
      <c r="Z24" s="140">
        <v>0.11122270957650977</v>
      </c>
      <c r="AA24" s="140">
        <v>0.1242008969465027</v>
      </c>
      <c r="AB24" s="140">
        <v>0.11868327061322048</v>
      </c>
      <c r="AC24" s="140">
        <v>8.5162963045378653E-2</v>
      </c>
      <c r="AD24" s="140">
        <v>0.10938790073282188</v>
      </c>
      <c r="AE24" s="141"/>
      <c r="AF24" s="140">
        <v>0.10669189880150071</v>
      </c>
    </row>
    <row r="25" spans="1:32" x14ac:dyDescent="0.25">
      <c r="A25" s="184"/>
      <c r="B25" s="7"/>
      <c r="C25" s="8"/>
      <c r="D25" s="8"/>
      <c r="E25" s="7"/>
      <c r="F25" s="226"/>
      <c r="G25" s="8"/>
      <c r="H25" s="7"/>
      <c r="I25" s="8"/>
      <c r="J25" s="8"/>
      <c r="K25" s="7"/>
      <c r="L25" s="226"/>
      <c r="M25" s="226"/>
      <c r="N25" s="270"/>
      <c r="O25" s="226"/>
      <c r="P25" s="226"/>
      <c r="Q25" s="270"/>
      <c r="R25" s="226"/>
      <c r="S25" s="143"/>
      <c r="T25" s="270"/>
      <c r="U25" s="226"/>
      <c r="V25" s="226"/>
      <c r="W25" s="270"/>
      <c r="X25" s="226"/>
      <c r="Y25" s="226"/>
      <c r="Z25" s="270"/>
      <c r="AA25" s="270"/>
      <c r="AB25" s="270"/>
      <c r="AC25" s="270"/>
      <c r="AD25" s="270"/>
      <c r="AE25" s="270"/>
      <c r="AF25" s="231"/>
    </row>
    <row r="26" spans="1:32" x14ac:dyDescent="0.25">
      <c r="A26" s="179" t="s">
        <v>79</v>
      </c>
      <c r="B26" s="31"/>
      <c r="C26" s="31"/>
      <c r="D26" s="31"/>
      <c r="E26" s="31"/>
      <c r="F26" s="256"/>
      <c r="G26" s="24"/>
      <c r="H26" s="31"/>
      <c r="I26" s="31"/>
      <c r="J26" s="31"/>
      <c r="K26" s="31"/>
      <c r="L26" s="256"/>
      <c r="M26" s="227"/>
      <c r="N26" s="256"/>
      <c r="O26" s="256"/>
      <c r="P26" s="256"/>
      <c r="Q26" s="256"/>
      <c r="R26" s="256"/>
      <c r="S26" s="262"/>
      <c r="T26" s="256"/>
      <c r="U26" s="256"/>
      <c r="V26" s="256"/>
      <c r="W26" s="256"/>
      <c r="X26" s="256"/>
      <c r="Y26" s="227"/>
      <c r="Z26" s="271"/>
      <c r="AA26" s="271"/>
      <c r="AB26" s="271"/>
      <c r="AC26" s="271"/>
      <c r="AD26" s="271"/>
      <c r="AE26" s="272"/>
      <c r="AF26" s="271"/>
    </row>
    <row r="27" spans="1:32" x14ac:dyDescent="0.25">
      <c r="A27" s="53" t="s">
        <v>28</v>
      </c>
      <c r="B27" s="3">
        <v>0.11318823649205974</v>
      </c>
      <c r="C27" s="2">
        <v>0.13516763766480996</v>
      </c>
      <c r="D27" s="2">
        <v>0.13135497724632506</v>
      </c>
      <c r="E27" s="3">
        <v>0.1460323002988265</v>
      </c>
      <c r="F27" s="215">
        <v>0.52576196959224986</v>
      </c>
      <c r="G27" s="2"/>
      <c r="H27" s="3">
        <v>0.12812091065613157</v>
      </c>
      <c r="I27" s="2">
        <v>0.10619101170311404</v>
      </c>
      <c r="J27" s="2">
        <v>0.14455120396119381</v>
      </c>
      <c r="K27" s="3">
        <v>0.10106417893278197</v>
      </c>
      <c r="L27" s="215">
        <v>0.47992730525322136</v>
      </c>
      <c r="M27" s="215"/>
      <c r="N27" s="206">
        <v>0.14114807796099876</v>
      </c>
      <c r="O27" s="215">
        <v>0.14765595659253963</v>
      </c>
      <c r="P27" s="215">
        <v>0.16668683324119815</v>
      </c>
      <c r="Q27" s="206">
        <v>0.21402846006417764</v>
      </c>
      <c r="R27" s="215">
        <v>0.66951932785891421</v>
      </c>
      <c r="S27" s="241"/>
      <c r="T27" s="206">
        <v>0.14992255759568654</v>
      </c>
      <c r="U27" s="215">
        <v>0.16965834008884101</v>
      </c>
      <c r="V27" s="215">
        <v>0.19051864048870204</v>
      </c>
      <c r="W27" s="206">
        <v>0.18166012374100912</v>
      </c>
      <c r="X27" s="215">
        <v>0.69175966191423877</v>
      </c>
      <c r="Y27" s="215"/>
      <c r="Z27" s="206">
        <v>0.15810828960891399</v>
      </c>
      <c r="AA27" s="206">
        <v>0.1830230818404131</v>
      </c>
      <c r="AB27" s="206">
        <v>0.18401288292344237</v>
      </c>
      <c r="AC27" s="206">
        <v>0.12608665890889179</v>
      </c>
      <c r="AD27" s="206">
        <v>0.65123091328166127</v>
      </c>
      <c r="AE27" s="206"/>
      <c r="AF27" s="206">
        <v>0.1476039919129892</v>
      </c>
    </row>
    <row r="28" spans="1:32" x14ac:dyDescent="0.25">
      <c r="A28" s="131" t="s">
        <v>29</v>
      </c>
      <c r="B28" s="42">
        <v>0.1102833800710928</v>
      </c>
      <c r="C28" s="21">
        <v>0.13172069977282069</v>
      </c>
      <c r="D28" s="21">
        <v>0.12818681112359423</v>
      </c>
      <c r="E28" s="42">
        <v>0.1426708012331328</v>
      </c>
      <c r="F28" s="214">
        <v>0.51365952125756575</v>
      </c>
      <c r="G28" s="2"/>
      <c r="H28" s="42">
        <v>0.12585128696316827</v>
      </c>
      <c r="I28" s="21">
        <v>0.10442972174154125</v>
      </c>
      <c r="J28" s="21">
        <v>0.14227354308399742</v>
      </c>
      <c r="K28" s="42">
        <v>9.9520291472514205E-2</v>
      </c>
      <c r="L28" s="214">
        <v>0.47207484326122118</v>
      </c>
      <c r="M28" s="215"/>
      <c r="N28" s="212">
        <v>0.13940243110943001</v>
      </c>
      <c r="O28" s="214">
        <v>0.14584700787049523</v>
      </c>
      <c r="P28" s="214">
        <v>0.16495238050332175</v>
      </c>
      <c r="Q28" s="212">
        <v>0.21225852390799832</v>
      </c>
      <c r="R28" s="214">
        <v>0.66246034339124527</v>
      </c>
      <c r="S28" s="241"/>
      <c r="T28" s="212">
        <v>0.14915234173181735</v>
      </c>
      <c r="U28" s="214">
        <v>0.16874950763878518</v>
      </c>
      <c r="V28" s="214">
        <v>0.18916235619715846</v>
      </c>
      <c r="W28" s="212">
        <v>0.17883289765322918</v>
      </c>
      <c r="X28" s="214">
        <v>0.68589710322099018</v>
      </c>
      <c r="Y28" s="215"/>
      <c r="Z28" s="212">
        <v>0.15683701688446217</v>
      </c>
      <c r="AA28" s="212">
        <v>0.18165754721769958</v>
      </c>
      <c r="AB28" s="212">
        <v>0.18266402944048571</v>
      </c>
      <c r="AC28" s="212">
        <v>0.12512834554042029</v>
      </c>
      <c r="AD28" s="212">
        <v>0.64628693908306778</v>
      </c>
      <c r="AE28" s="206"/>
      <c r="AF28" s="212">
        <v>0.14673503259827575</v>
      </c>
    </row>
    <row r="29" spans="1:32" x14ac:dyDescent="0.25">
      <c r="A29" s="178"/>
      <c r="B29" s="4"/>
      <c r="C29" s="5"/>
      <c r="D29" s="5"/>
      <c r="E29" s="4"/>
      <c r="F29" s="216"/>
      <c r="G29" s="5"/>
      <c r="H29" s="4"/>
      <c r="I29" s="5"/>
      <c r="J29" s="5"/>
      <c r="K29" s="4"/>
      <c r="L29" s="216"/>
      <c r="M29" s="216"/>
      <c r="N29" s="241"/>
      <c r="O29" s="216"/>
      <c r="P29" s="216"/>
      <c r="Q29" s="241"/>
      <c r="R29" s="216"/>
      <c r="S29" s="262"/>
      <c r="T29" s="241"/>
      <c r="U29" s="216"/>
      <c r="V29" s="216"/>
      <c r="W29" s="241"/>
      <c r="X29" s="216"/>
      <c r="Y29" s="216"/>
      <c r="Z29" s="241"/>
      <c r="AA29" s="241"/>
      <c r="AB29" s="241"/>
      <c r="AC29" s="241"/>
      <c r="AD29" s="241"/>
      <c r="AE29" s="241"/>
      <c r="AF29" s="231"/>
    </row>
    <row r="30" spans="1:32" x14ac:dyDescent="0.25">
      <c r="A30" s="179" t="s">
        <v>80</v>
      </c>
      <c r="B30" s="40">
        <v>125.65069332112013</v>
      </c>
      <c r="C30" s="25">
        <v>130.17461978424123</v>
      </c>
      <c r="D30" s="25">
        <v>134.25996517628766</v>
      </c>
      <c r="E30" s="40">
        <v>164.8201939253392</v>
      </c>
      <c r="F30" s="74"/>
      <c r="G30" s="16"/>
      <c r="H30" s="40">
        <v>199.99528465639807</v>
      </c>
      <c r="I30" s="25">
        <v>206.27013804233601</v>
      </c>
      <c r="J30" s="25">
        <v>211.00252682567728</v>
      </c>
      <c r="K30" s="40">
        <v>210.68349803377285</v>
      </c>
      <c r="L30" s="74"/>
      <c r="M30" s="75"/>
      <c r="N30" s="263">
        <v>320.69229995353879</v>
      </c>
      <c r="O30" s="254">
        <v>320.7136375</v>
      </c>
      <c r="P30" s="254">
        <v>341.46076505401601</v>
      </c>
      <c r="Q30" s="263">
        <v>367.73960613779349</v>
      </c>
      <c r="R30" s="74"/>
      <c r="S30" s="262"/>
      <c r="T30" s="263">
        <v>363.19753614721776</v>
      </c>
      <c r="U30" s="254">
        <v>353.29674562008557</v>
      </c>
      <c r="V30" s="254">
        <v>315.95326353733697</v>
      </c>
      <c r="W30" s="263">
        <v>288.53383458646618</v>
      </c>
      <c r="X30" s="74"/>
      <c r="Y30" s="75"/>
      <c r="Z30" s="263">
        <v>296.13155607070416</v>
      </c>
      <c r="AA30" s="263">
        <v>311.35882601947225</v>
      </c>
      <c r="AB30" s="263">
        <v>288.862426449986</v>
      </c>
      <c r="AC30" s="263">
        <v>326.73895794763285</v>
      </c>
      <c r="AD30" s="263"/>
      <c r="AE30" s="264"/>
      <c r="AF30" s="263">
        <v>280.01589193484307</v>
      </c>
    </row>
    <row r="31" spans="1:32" x14ac:dyDescent="0.25">
      <c r="A31" s="178" t="s">
        <v>247</v>
      </c>
      <c r="B31" s="38">
        <v>526.33278352353159</v>
      </c>
      <c r="C31" s="14">
        <v>532.52215369953888</v>
      </c>
      <c r="D31" s="14">
        <v>746.8189101208834</v>
      </c>
      <c r="E31" s="38">
        <v>784.93049239215463</v>
      </c>
      <c r="F31" s="75"/>
      <c r="G31" s="16"/>
      <c r="H31" s="38">
        <v>851.18060976007109</v>
      </c>
      <c r="I31" s="14">
        <v>600.68034888154943</v>
      </c>
      <c r="J31" s="14">
        <v>728.92481581272079</v>
      </c>
      <c r="K31" s="38">
        <v>830.18212994062776</v>
      </c>
      <c r="L31" s="75"/>
      <c r="M31" s="75"/>
      <c r="N31" s="264">
        <v>931.75831438748673</v>
      </c>
      <c r="O31" s="223">
        <v>913.18636648284314</v>
      </c>
      <c r="P31" s="223">
        <v>950.11435028965082</v>
      </c>
      <c r="Q31" s="264">
        <v>1192.9332202722726</v>
      </c>
      <c r="R31" s="75"/>
      <c r="S31" s="262"/>
      <c r="T31" s="264">
        <v>1228.7164234555282</v>
      </c>
      <c r="U31" s="223">
        <v>1089.7869685749758</v>
      </c>
      <c r="V31" s="223">
        <v>1251.8245617744017</v>
      </c>
      <c r="W31" s="264">
        <v>1401.3902183342973</v>
      </c>
      <c r="X31" s="75"/>
      <c r="Y31" s="75"/>
      <c r="Z31" s="264">
        <v>1215.9753984352362</v>
      </c>
      <c r="AA31" s="264">
        <v>1066.4738253139551</v>
      </c>
      <c r="AB31" s="264">
        <v>1153.9506864667976</v>
      </c>
      <c r="AC31" s="264">
        <v>1164.3480560698226</v>
      </c>
      <c r="AD31" s="264"/>
      <c r="AE31" s="264"/>
      <c r="AF31" s="264">
        <v>1378.4002118924645</v>
      </c>
    </row>
    <row r="32" spans="1:32" x14ac:dyDescent="0.25">
      <c r="A32" s="131"/>
      <c r="B32" s="43"/>
      <c r="C32" s="20"/>
      <c r="D32" s="20"/>
      <c r="E32" s="43"/>
      <c r="F32" s="257"/>
      <c r="G32" s="5"/>
      <c r="H32" s="43"/>
      <c r="I32" s="20"/>
      <c r="J32" s="20"/>
      <c r="K32" s="43"/>
      <c r="L32" s="257"/>
      <c r="M32" s="216"/>
      <c r="N32" s="273"/>
      <c r="O32" s="257"/>
      <c r="P32" s="257"/>
      <c r="Q32" s="273"/>
      <c r="R32" s="257"/>
      <c r="S32" s="241"/>
      <c r="T32" s="273"/>
      <c r="U32" s="257"/>
      <c r="V32" s="257"/>
      <c r="W32" s="273"/>
      <c r="X32" s="257"/>
      <c r="Y32" s="216"/>
      <c r="Z32" s="273"/>
      <c r="AA32" s="273"/>
      <c r="AB32" s="273"/>
      <c r="AC32" s="273"/>
      <c r="AD32" s="273"/>
      <c r="AE32" s="241"/>
      <c r="AF32" s="246"/>
    </row>
    <row r="33" spans="1:32" x14ac:dyDescent="0.25">
      <c r="A33" s="178" t="s">
        <v>76</v>
      </c>
      <c r="B33" s="22">
        <v>41.39035288552995</v>
      </c>
      <c r="C33" s="22">
        <v>40.034145660530598</v>
      </c>
      <c r="D33" s="22">
        <v>19.312393590380076</v>
      </c>
      <c r="E33" s="22">
        <v>63.805604327775733</v>
      </c>
      <c r="F33" s="22">
        <v>164.54249646421636</v>
      </c>
      <c r="G33" s="22"/>
      <c r="H33" s="22">
        <v>23.515587618560218</v>
      </c>
      <c r="I33" s="22">
        <v>50.413893638078008</v>
      </c>
      <c r="J33" s="22">
        <v>28.114732410331683</v>
      </c>
      <c r="K33" s="22">
        <v>42.780870478744511</v>
      </c>
      <c r="L33" s="22">
        <v>144.82508414571441</v>
      </c>
      <c r="M33" s="22"/>
      <c r="N33" s="22">
        <v>22.450530734666902</v>
      </c>
      <c r="O33" s="22">
        <v>70.56165542280857</v>
      </c>
      <c r="P33" s="22">
        <v>25.599601389211514</v>
      </c>
      <c r="Q33" s="22">
        <v>32.383324224823859</v>
      </c>
      <c r="R33" s="22">
        <v>150.99511177151084</v>
      </c>
      <c r="S33" s="262"/>
      <c r="T33" s="22">
        <v>27.663503303214611</v>
      </c>
      <c r="U33" s="22">
        <v>21.319358207262717</v>
      </c>
      <c r="V33" s="22">
        <v>31.571893327239536</v>
      </c>
      <c r="W33" s="22">
        <v>29.150271413334718</v>
      </c>
      <c r="X33" s="22">
        <v>109.70502625105159</v>
      </c>
      <c r="Y33" s="22"/>
      <c r="Z33" s="22">
        <v>29.442415797458494</v>
      </c>
      <c r="AA33" s="22">
        <v>31.052546523759535</v>
      </c>
      <c r="AB33" s="22">
        <v>31.754760213809401</v>
      </c>
      <c r="AC33" s="22">
        <v>26.942295845027036</v>
      </c>
      <c r="AD33" s="22">
        <v>119.19201838005446</v>
      </c>
      <c r="AE33" s="22"/>
      <c r="AF33" s="22">
        <v>26</v>
      </c>
    </row>
    <row r="34" spans="1:32" x14ac:dyDescent="0.25">
      <c r="A34" s="179"/>
      <c r="B34" s="145"/>
      <c r="C34" s="145"/>
      <c r="D34" s="145"/>
      <c r="E34" s="145"/>
      <c r="F34" s="258"/>
      <c r="G34" s="144"/>
      <c r="H34" s="145"/>
      <c r="I34" s="145"/>
      <c r="J34" s="145"/>
      <c r="K34" s="145"/>
      <c r="L34" s="258"/>
      <c r="M34" s="262"/>
      <c r="N34" s="258"/>
      <c r="O34" s="258"/>
      <c r="P34" s="258"/>
      <c r="Q34" s="258"/>
      <c r="R34" s="258"/>
      <c r="S34" s="262"/>
      <c r="T34" s="274"/>
      <c r="U34" s="274"/>
      <c r="V34" s="274"/>
      <c r="W34" s="274"/>
      <c r="X34" s="274"/>
      <c r="Y34" s="228"/>
      <c r="Z34" s="274"/>
      <c r="AA34" s="274"/>
      <c r="AB34" s="274"/>
      <c r="AC34" s="274"/>
      <c r="AD34" s="274"/>
      <c r="AE34" s="228"/>
      <c r="AF34" s="246"/>
    </row>
    <row r="35" spans="1:32" x14ac:dyDescent="0.25">
      <c r="A35" s="182" t="s">
        <v>292</v>
      </c>
      <c r="B35" s="136"/>
      <c r="C35" s="136"/>
      <c r="D35" s="136"/>
      <c r="E35" s="136"/>
      <c r="F35" s="219"/>
      <c r="G35" s="137"/>
      <c r="H35" s="136"/>
      <c r="I35" s="136"/>
      <c r="J35" s="136"/>
      <c r="K35" s="136"/>
      <c r="L35" s="219"/>
      <c r="M35" s="275"/>
      <c r="N35" s="219"/>
      <c r="O35" s="219"/>
      <c r="P35" s="219"/>
      <c r="Q35" s="219"/>
      <c r="R35" s="219"/>
      <c r="S35" s="275"/>
      <c r="T35" s="276"/>
      <c r="U35" s="276"/>
      <c r="V35" s="276"/>
      <c r="W35" s="276"/>
      <c r="X35" s="276"/>
      <c r="Y35" s="228"/>
      <c r="Z35" s="276"/>
      <c r="AA35" s="276"/>
      <c r="AD35" s="276"/>
      <c r="AE35" s="228"/>
    </row>
    <row r="36" spans="1:32" x14ac:dyDescent="0.25">
      <c r="A36" s="81" t="s">
        <v>77</v>
      </c>
      <c r="B36" s="82"/>
      <c r="C36" s="82"/>
      <c r="D36" s="82"/>
      <c r="E36" s="82"/>
      <c r="F36" s="259"/>
      <c r="G36" s="106"/>
      <c r="H36" s="82"/>
      <c r="I36" s="82"/>
      <c r="J36" s="82"/>
      <c r="K36" s="82"/>
      <c r="L36" s="259"/>
      <c r="M36" s="241"/>
      <c r="N36" s="259"/>
      <c r="O36" s="259"/>
      <c r="P36" s="259"/>
      <c r="Q36" s="259"/>
      <c r="R36" s="259"/>
      <c r="S36" s="241"/>
      <c r="T36" s="259"/>
      <c r="U36" s="259"/>
      <c r="V36" s="259"/>
      <c r="W36" s="259"/>
      <c r="X36" s="259"/>
      <c r="Y36" s="241"/>
      <c r="Z36" s="259"/>
      <c r="AA36" s="259"/>
      <c r="AB36" s="259"/>
      <c r="AC36" s="259"/>
      <c r="AD36" s="259"/>
      <c r="AE36" s="241"/>
    </row>
    <row r="37" spans="1:32" x14ac:dyDescent="0.25">
      <c r="A37" s="94" t="s">
        <v>78</v>
      </c>
      <c r="B37" s="90"/>
      <c r="C37" s="90"/>
      <c r="D37" s="90"/>
      <c r="E37" s="90"/>
      <c r="F37" s="260"/>
      <c r="G37" s="107"/>
      <c r="H37" s="90"/>
      <c r="I37" s="90"/>
      <c r="J37" s="90"/>
      <c r="K37" s="90"/>
      <c r="L37" s="260"/>
      <c r="M37" s="244"/>
      <c r="N37" s="260"/>
      <c r="O37" s="260"/>
      <c r="P37" s="260"/>
      <c r="Q37" s="260"/>
      <c r="R37" s="260"/>
      <c r="S37" s="244"/>
      <c r="T37" s="260"/>
      <c r="U37" s="260"/>
      <c r="V37" s="260"/>
      <c r="W37" s="260"/>
      <c r="X37" s="260"/>
      <c r="Y37" s="244"/>
      <c r="Z37" s="260"/>
      <c r="AA37" s="260"/>
      <c r="AB37" s="260"/>
      <c r="AC37" s="260"/>
      <c r="AD37" s="260"/>
      <c r="AE37" s="244"/>
    </row>
    <row r="38" spans="1:32" x14ac:dyDescent="0.25">
      <c r="A38" s="94" t="s">
        <v>81</v>
      </c>
      <c r="B38" s="90"/>
      <c r="C38" s="90"/>
      <c r="D38" s="90"/>
      <c r="E38" s="90"/>
      <c r="F38" s="260"/>
      <c r="G38" s="107"/>
      <c r="H38" s="90"/>
      <c r="I38" s="90"/>
      <c r="J38" s="90"/>
      <c r="K38" s="90"/>
      <c r="L38" s="260"/>
      <c r="M38" s="244"/>
      <c r="N38" s="260"/>
      <c r="O38" s="260"/>
      <c r="P38" s="260"/>
      <c r="Q38" s="260"/>
      <c r="R38" s="260"/>
      <c r="S38" s="244"/>
      <c r="T38" s="260"/>
      <c r="U38" s="260"/>
      <c r="V38" s="260"/>
      <c r="W38" s="260"/>
      <c r="X38" s="260"/>
      <c r="Y38" s="244"/>
      <c r="Z38" s="260"/>
      <c r="AA38" s="260"/>
      <c r="AB38" s="260"/>
      <c r="AC38" s="260"/>
      <c r="AD38" s="260"/>
      <c r="AE38" s="244"/>
    </row>
    <row r="39" spans="1:32" x14ac:dyDescent="0.25">
      <c r="A39" s="94" t="s">
        <v>272</v>
      </c>
      <c r="B39" s="90"/>
      <c r="C39" s="90"/>
      <c r="D39" s="90"/>
      <c r="E39" s="90"/>
      <c r="F39" s="260"/>
      <c r="G39" s="107"/>
      <c r="H39" s="90"/>
      <c r="I39" s="90"/>
      <c r="J39" s="90"/>
      <c r="K39" s="90"/>
      <c r="L39" s="260"/>
      <c r="M39" s="244"/>
      <c r="N39" s="260"/>
      <c r="O39" s="260"/>
      <c r="P39" s="260"/>
      <c r="Q39" s="260"/>
      <c r="R39" s="260"/>
      <c r="S39" s="244"/>
      <c r="T39" s="260"/>
      <c r="U39" s="260"/>
      <c r="V39" s="260"/>
      <c r="W39" s="260"/>
      <c r="X39" s="260"/>
      <c r="Y39" s="244"/>
      <c r="Z39" s="260"/>
      <c r="AA39" s="260"/>
      <c r="AB39" s="260"/>
      <c r="AC39" s="260"/>
      <c r="AD39" s="260"/>
      <c r="AE39" s="244"/>
    </row>
    <row r="40" spans="1:32" ht="15" customHeight="1" x14ac:dyDescent="0.25">
      <c r="A40" s="200" t="s">
        <v>250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76"/>
      <c r="AD40" s="276"/>
      <c r="AE40" s="228"/>
    </row>
    <row r="41" spans="1:32" x14ac:dyDescent="0.25">
      <c r="A41" s="185" t="s">
        <v>277</v>
      </c>
      <c r="U41" s="276"/>
      <c r="V41" s="276"/>
      <c r="W41" s="276"/>
      <c r="X41" s="276"/>
      <c r="Y41" s="228"/>
      <c r="Z41" s="276"/>
      <c r="AA41" s="276"/>
      <c r="AD41" s="276"/>
      <c r="AE41" s="228"/>
    </row>
    <row r="42" spans="1:32" x14ac:dyDescent="0.25">
      <c r="A42" s="186" t="s">
        <v>296</v>
      </c>
      <c r="U42" s="276"/>
      <c r="V42" s="276"/>
      <c r="W42" s="276"/>
      <c r="X42" s="276"/>
      <c r="Y42" s="228"/>
      <c r="Z42" s="276"/>
      <c r="AA42" s="276"/>
      <c r="AD42" s="276"/>
      <c r="AE42" s="228"/>
    </row>
    <row r="43" spans="1:32" x14ac:dyDescent="0.25">
      <c r="A43" s="98" t="s">
        <v>278</v>
      </c>
      <c r="U43" s="276"/>
      <c r="V43" s="276"/>
      <c r="W43" s="276"/>
      <c r="X43" s="276"/>
      <c r="Y43" s="228"/>
      <c r="Z43" s="276"/>
      <c r="AA43" s="276"/>
      <c r="AD43" s="276"/>
      <c r="AE43" s="228"/>
    </row>
    <row r="44" spans="1:32" x14ac:dyDescent="0.25">
      <c r="A44" s="99" t="s">
        <v>279</v>
      </c>
      <c r="U44" s="276"/>
      <c r="V44" s="276"/>
      <c r="W44" s="276"/>
      <c r="X44" s="276"/>
      <c r="Y44" s="228"/>
      <c r="Z44" s="276"/>
      <c r="AA44" s="276"/>
      <c r="AD44" s="276"/>
      <c r="AE44" s="228"/>
    </row>
    <row r="45" spans="1:32" x14ac:dyDescent="0.25">
      <c r="A45" s="98" t="s">
        <v>280</v>
      </c>
      <c r="U45" s="276"/>
      <c r="V45" s="276"/>
      <c r="W45" s="276"/>
      <c r="X45" s="276"/>
      <c r="Y45" s="228"/>
      <c r="Z45" s="276"/>
      <c r="AA45" s="276"/>
      <c r="AD45" s="276"/>
      <c r="AE45" s="228"/>
    </row>
    <row r="46" spans="1:32" x14ac:dyDescent="0.25">
      <c r="A46" s="187" t="s">
        <v>281</v>
      </c>
      <c r="U46" s="276"/>
      <c r="V46" s="276"/>
      <c r="W46" s="276"/>
      <c r="X46" s="276"/>
      <c r="Y46" s="228"/>
      <c r="Z46" s="276"/>
      <c r="AA46" s="276"/>
      <c r="AD46" s="276"/>
      <c r="AE46" s="228"/>
    </row>
    <row r="47" spans="1:32" x14ac:dyDescent="0.25">
      <c r="A47" s="138"/>
      <c r="U47" s="276"/>
      <c r="V47" s="276"/>
      <c r="W47" s="276"/>
      <c r="X47" s="276"/>
      <c r="Y47" s="228"/>
      <c r="Z47" s="276"/>
      <c r="AA47" s="276"/>
      <c r="AD47" s="276"/>
      <c r="AE47" s="228"/>
    </row>
    <row r="48" spans="1:32" x14ac:dyDescent="0.25">
      <c r="U48" s="276"/>
      <c r="V48" s="276"/>
      <c r="W48" s="276"/>
      <c r="X48" s="276"/>
      <c r="Y48" s="228"/>
      <c r="Z48" s="276"/>
      <c r="AA48" s="276"/>
      <c r="AD48" s="276"/>
      <c r="AE48" s="228"/>
    </row>
    <row r="49" spans="21:31" x14ac:dyDescent="0.25">
      <c r="U49" s="276"/>
      <c r="V49" s="276"/>
      <c r="W49" s="276"/>
      <c r="X49" s="276"/>
      <c r="Y49" s="228"/>
      <c r="Z49" s="276"/>
      <c r="AA49" s="276"/>
      <c r="AD49" s="276"/>
      <c r="AE49" s="228"/>
    </row>
    <row r="50" spans="21:31" x14ac:dyDescent="0.25">
      <c r="U50" s="276"/>
      <c r="V50" s="276"/>
      <c r="W50" s="276"/>
      <c r="X50" s="276"/>
      <c r="Y50" s="228"/>
      <c r="Z50" s="276"/>
      <c r="AA50" s="276"/>
      <c r="AD50" s="276"/>
      <c r="AE50" s="228"/>
    </row>
    <row r="51" spans="21:31" x14ac:dyDescent="0.25">
      <c r="U51" s="276"/>
      <c r="V51" s="276"/>
      <c r="W51" s="276"/>
      <c r="X51" s="276"/>
      <c r="Y51" s="228"/>
      <c r="Z51" s="276"/>
      <c r="AA51" s="276"/>
      <c r="AD51" s="276"/>
      <c r="AE51" s="228"/>
    </row>
    <row r="52" spans="21:31" x14ac:dyDescent="0.25">
      <c r="U52" s="276"/>
      <c r="V52" s="276"/>
      <c r="W52" s="276"/>
      <c r="X52" s="276"/>
      <c r="Y52" s="228"/>
      <c r="Z52" s="276"/>
      <c r="AA52" s="276"/>
      <c r="AD52" s="276"/>
      <c r="AE52" s="228"/>
    </row>
    <row r="53" spans="21:31" x14ac:dyDescent="0.25">
      <c r="U53" s="276"/>
      <c r="V53" s="276"/>
      <c r="W53" s="276"/>
      <c r="X53" s="276"/>
      <c r="Y53" s="228"/>
      <c r="Z53" s="276"/>
      <c r="AA53" s="276"/>
      <c r="AD53" s="276"/>
      <c r="AE53" s="228"/>
    </row>
    <row r="54" spans="21:31" x14ac:dyDescent="0.25">
      <c r="U54" s="276"/>
      <c r="V54" s="276"/>
      <c r="W54" s="276"/>
      <c r="X54" s="276"/>
      <c r="Y54" s="228"/>
      <c r="Z54" s="276"/>
      <c r="AA54" s="276"/>
      <c r="AD54" s="276"/>
      <c r="AE54" s="228"/>
    </row>
    <row r="55" spans="21:31" x14ac:dyDescent="0.25">
      <c r="U55" s="276"/>
      <c r="V55" s="276"/>
      <c r="W55" s="276"/>
      <c r="X55" s="276"/>
      <c r="Y55" s="228"/>
      <c r="Z55" s="276"/>
      <c r="AA55" s="276"/>
      <c r="AD55" s="276"/>
      <c r="AE55" s="228"/>
    </row>
    <row r="56" spans="21:31" x14ac:dyDescent="0.25">
      <c r="U56" s="276"/>
      <c r="V56" s="276"/>
      <c r="W56" s="276"/>
      <c r="X56" s="276"/>
      <c r="Y56" s="228"/>
      <c r="Z56" s="276"/>
      <c r="AA56" s="276"/>
      <c r="AD56" s="276"/>
      <c r="AE56" s="228"/>
    </row>
    <row r="57" spans="21:31" x14ac:dyDescent="0.25">
      <c r="U57" s="276"/>
      <c r="V57" s="276"/>
      <c r="W57" s="276"/>
      <c r="X57" s="276"/>
      <c r="Y57" s="228"/>
      <c r="Z57" s="276"/>
      <c r="AA57" s="276"/>
      <c r="AD57" s="276"/>
      <c r="AE57" s="228"/>
    </row>
    <row r="58" spans="21:31" x14ac:dyDescent="0.25">
      <c r="U58" s="276"/>
      <c r="V58" s="276"/>
      <c r="W58" s="276"/>
      <c r="X58" s="276"/>
      <c r="Y58" s="228"/>
      <c r="Z58" s="276"/>
      <c r="AA58" s="276"/>
      <c r="AD58" s="276"/>
      <c r="AE58" s="228"/>
    </row>
    <row r="59" spans="21:31" x14ac:dyDescent="0.25">
      <c r="U59" s="276"/>
      <c r="V59" s="276"/>
      <c r="W59" s="276"/>
      <c r="X59" s="276"/>
      <c r="Y59" s="228"/>
      <c r="Z59" s="276"/>
      <c r="AA59" s="276"/>
      <c r="AD59" s="276"/>
      <c r="AE59" s="228"/>
    </row>
    <row r="60" spans="21:31" x14ac:dyDescent="0.25">
      <c r="U60" s="276"/>
      <c r="V60" s="276"/>
      <c r="W60" s="276"/>
      <c r="X60" s="276"/>
      <c r="Y60" s="228"/>
      <c r="Z60" s="276"/>
      <c r="AA60" s="276"/>
      <c r="AD60" s="276"/>
      <c r="AE60" s="228"/>
    </row>
    <row r="61" spans="21:31" x14ac:dyDescent="0.25">
      <c r="U61" s="276"/>
      <c r="V61" s="276"/>
      <c r="W61" s="276"/>
      <c r="X61" s="276"/>
      <c r="Y61" s="228"/>
      <c r="Z61" s="276"/>
      <c r="AA61" s="276"/>
      <c r="AD61" s="276"/>
      <c r="AE61" s="228"/>
    </row>
    <row r="62" spans="21:31" x14ac:dyDescent="0.25">
      <c r="U62" s="276"/>
      <c r="V62" s="276"/>
      <c r="W62" s="276"/>
      <c r="X62" s="276"/>
      <c r="Y62" s="228"/>
      <c r="Z62" s="276"/>
      <c r="AA62" s="276"/>
      <c r="AD62" s="276"/>
      <c r="AE62" s="228"/>
    </row>
    <row r="63" spans="21:31" x14ac:dyDescent="0.25">
      <c r="U63" s="276"/>
      <c r="V63" s="276"/>
      <c r="W63" s="276"/>
      <c r="X63" s="276"/>
      <c r="Y63" s="228"/>
      <c r="Z63" s="276"/>
      <c r="AA63" s="276"/>
      <c r="AD63" s="276"/>
      <c r="AE63" s="228"/>
    </row>
    <row r="64" spans="21:31" x14ac:dyDescent="0.25">
      <c r="U64" s="276"/>
      <c r="V64" s="276"/>
      <c r="W64" s="276"/>
      <c r="X64" s="276"/>
      <c r="Y64" s="228"/>
      <c r="Z64" s="276"/>
      <c r="AA64" s="276"/>
      <c r="AD64" s="276"/>
      <c r="AE64" s="228"/>
    </row>
    <row r="65" spans="1:32" x14ac:dyDescent="0.25">
      <c r="U65" s="276"/>
      <c r="V65" s="276"/>
      <c r="W65" s="276"/>
      <c r="X65" s="276"/>
      <c r="Y65" s="228"/>
      <c r="Z65" s="276"/>
      <c r="AA65" s="276"/>
      <c r="AD65" s="276"/>
      <c r="AE65" s="228"/>
    </row>
    <row r="66" spans="1:32" x14ac:dyDescent="0.25">
      <c r="U66" s="276"/>
      <c r="V66" s="276"/>
      <c r="W66" s="276"/>
      <c r="X66" s="276"/>
      <c r="Y66" s="228"/>
      <c r="Z66" s="276"/>
      <c r="AA66" s="276"/>
      <c r="AD66" s="276"/>
      <c r="AE66" s="228"/>
    </row>
    <row r="67" spans="1:32" x14ac:dyDescent="0.25">
      <c r="U67" s="276"/>
      <c r="V67" s="276"/>
      <c r="W67" s="276"/>
      <c r="X67" s="276"/>
      <c r="Y67" s="228"/>
      <c r="Z67" s="276"/>
      <c r="AA67" s="276"/>
      <c r="AD67" s="276"/>
      <c r="AE67" s="228"/>
    </row>
    <row r="68" spans="1:32" s="146" customFormat="1" x14ac:dyDescent="0.25">
      <c r="A68" s="185"/>
      <c r="B68" s="95"/>
      <c r="C68" s="95"/>
      <c r="D68" s="95"/>
      <c r="E68" s="95"/>
      <c r="F68" s="252"/>
      <c r="G68" s="119"/>
      <c r="H68" s="95"/>
      <c r="I68" s="95"/>
      <c r="J68" s="95"/>
      <c r="K68" s="95"/>
      <c r="L68" s="252"/>
      <c r="M68" s="231"/>
      <c r="N68" s="252"/>
      <c r="O68" s="252"/>
      <c r="P68" s="252"/>
      <c r="Q68" s="252"/>
      <c r="R68" s="252"/>
      <c r="S68" s="231"/>
      <c r="T68" s="252"/>
      <c r="U68" s="276"/>
      <c r="V68" s="276"/>
      <c r="W68" s="276"/>
      <c r="X68" s="276"/>
      <c r="Y68" s="228"/>
      <c r="Z68" s="276"/>
      <c r="AA68" s="276"/>
      <c r="AB68" s="276"/>
      <c r="AC68" s="276"/>
      <c r="AD68" s="276"/>
      <c r="AE68" s="228"/>
      <c r="AF68" s="277"/>
    </row>
    <row r="69" spans="1:32" s="146" customFormat="1" x14ac:dyDescent="0.25">
      <c r="A69" s="185"/>
      <c r="B69" s="95"/>
      <c r="C69" s="95"/>
      <c r="D69" s="95"/>
      <c r="E69" s="95"/>
      <c r="F69" s="252"/>
      <c r="G69" s="119"/>
      <c r="H69" s="95"/>
      <c r="I69" s="95"/>
      <c r="J69" s="95"/>
      <c r="K69" s="95"/>
      <c r="L69" s="252"/>
      <c r="M69" s="231"/>
      <c r="N69" s="252"/>
      <c r="O69" s="252"/>
      <c r="P69" s="252"/>
      <c r="Q69" s="252"/>
      <c r="R69" s="252"/>
      <c r="S69" s="231"/>
      <c r="T69" s="252"/>
      <c r="U69" s="276"/>
      <c r="V69" s="276"/>
      <c r="W69" s="276"/>
      <c r="X69" s="276"/>
      <c r="Y69" s="228"/>
      <c r="Z69" s="276"/>
      <c r="AA69" s="276"/>
      <c r="AB69" s="276"/>
      <c r="AC69" s="276"/>
      <c r="AD69" s="276"/>
      <c r="AE69" s="228"/>
      <c r="AF69" s="277"/>
    </row>
    <row r="70" spans="1:32" s="146" customFormat="1" x14ac:dyDescent="0.25">
      <c r="A70" s="185"/>
      <c r="B70" s="95"/>
      <c r="C70" s="95"/>
      <c r="D70" s="95"/>
      <c r="E70" s="95"/>
      <c r="F70" s="252"/>
      <c r="G70" s="119"/>
      <c r="H70" s="95"/>
      <c r="I70" s="95"/>
      <c r="J70" s="95"/>
      <c r="K70" s="95"/>
      <c r="L70" s="252"/>
      <c r="M70" s="231"/>
      <c r="N70" s="252"/>
      <c r="O70" s="252"/>
      <c r="P70" s="252"/>
      <c r="Q70" s="252"/>
      <c r="R70" s="252"/>
      <c r="S70" s="231"/>
      <c r="T70" s="252"/>
      <c r="U70" s="276"/>
      <c r="V70" s="276"/>
      <c r="W70" s="276"/>
      <c r="X70" s="276"/>
      <c r="Y70" s="228"/>
      <c r="Z70" s="276"/>
      <c r="AA70" s="276"/>
      <c r="AB70" s="276"/>
      <c r="AC70" s="276"/>
      <c r="AD70" s="276"/>
      <c r="AE70" s="228"/>
      <c r="AF70" s="277"/>
    </row>
    <row r="71" spans="1:32" s="146" customFormat="1" x14ac:dyDescent="0.25">
      <c r="A71" s="185"/>
      <c r="B71" s="95"/>
      <c r="C71" s="95"/>
      <c r="D71" s="95"/>
      <c r="E71" s="95"/>
      <c r="F71" s="252"/>
      <c r="G71" s="119"/>
      <c r="H71" s="95"/>
      <c r="I71" s="95"/>
      <c r="J71" s="95"/>
      <c r="K71" s="95"/>
      <c r="L71" s="252"/>
      <c r="M71" s="231"/>
      <c r="N71" s="252"/>
      <c r="O71" s="252"/>
      <c r="P71" s="252"/>
      <c r="Q71" s="252"/>
      <c r="R71" s="252"/>
      <c r="S71" s="231"/>
      <c r="T71" s="252"/>
      <c r="U71" s="276"/>
      <c r="V71" s="276"/>
      <c r="W71" s="276"/>
      <c r="X71" s="276"/>
      <c r="Y71" s="228"/>
      <c r="Z71" s="276"/>
      <c r="AA71" s="276"/>
      <c r="AB71" s="276"/>
      <c r="AC71" s="276"/>
      <c r="AD71" s="276"/>
      <c r="AE71" s="228"/>
      <c r="AF71" s="277"/>
    </row>
    <row r="72" spans="1:32" s="146" customFormat="1" x14ac:dyDescent="0.25">
      <c r="A72" s="185"/>
      <c r="B72" s="95"/>
      <c r="C72" s="95"/>
      <c r="D72" s="95"/>
      <c r="E72" s="95"/>
      <c r="F72" s="252"/>
      <c r="G72" s="119"/>
      <c r="H72" s="95"/>
      <c r="I72" s="95"/>
      <c r="J72" s="95"/>
      <c r="K72" s="95"/>
      <c r="L72" s="252"/>
      <c r="M72" s="231"/>
      <c r="N72" s="252"/>
      <c r="O72" s="252"/>
      <c r="P72" s="252"/>
      <c r="Q72" s="252"/>
      <c r="R72" s="252"/>
      <c r="S72" s="231"/>
      <c r="T72" s="252"/>
      <c r="U72" s="276"/>
      <c r="V72" s="276"/>
      <c r="W72" s="276"/>
      <c r="X72" s="276"/>
      <c r="Y72" s="228"/>
      <c r="Z72" s="276"/>
      <c r="AA72" s="276"/>
      <c r="AB72" s="276"/>
      <c r="AC72" s="276"/>
      <c r="AD72" s="276"/>
      <c r="AE72" s="228"/>
      <c r="AF72" s="277"/>
    </row>
    <row r="73" spans="1:32" s="146" customFormat="1" x14ac:dyDescent="0.25">
      <c r="A73" s="185"/>
      <c r="B73" s="95"/>
      <c r="C73" s="95"/>
      <c r="D73" s="95"/>
      <c r="E73" s="95"/>
      <c r="F73" s="252"/>
      <c r="G73" s="119"/>
      <c r="H73" s="95"/>
      <c r="I73" s="95"/>
      <c r="J73" s="95"/>
      <c r="K73" s="95"/>
      <c r="L73" s="252"/>
      <c r="M73" s="231"/>
      <c r="N73" s="252"/>
      <c r="O73" s="252"/>
      <c r="P73" s="252"/>
      <c r="Q73" s="252"/>
      <c r="R73" s="252"/>
      <c r="S73" s="231"/>
      <c r="T73" s="252"/>
      <c r="U73" s="276"/>
      <c r="V73" s="276"/>
      <c r="W73" s="276"/>
      <c r="X73" s="276"/>
      <c r="Y73" s="228"/>
      <c r="Z73" s="276"/>
      <c r="AA73" s="276"/>
      <c r="AB73" s="276"/>
      <c r="AC73" s="276"/>
      <c r="AD73" s="276"/>
      <c r="AE73" s="228"/>
      <c r="AF73" s="277"/>
    </row>
    <row r="74" spans="1:32" s="146" customFormat="1" x14ac:dyDescent="0.25">
      <c r="A74" s="185"/>
      <c r="B74" s="95"/>
      <c r="C74" s="95"/>
      <c r="D74" s="95"/>
      <c r="E74" s="95"/>
      <c r="F74" s="252"/>
      <c r="G74" s="119"/>
      <c r="H74" s="95"/>
      <c r="I74" s="95"/>
      <c r="J74" s="95"/>
      <c r="K74" s="95"/>
      <c r="L74" s="252"/>
      <c r="M74" s="231"/>
      <c r="N74" s="252"/>
      <c r="O74" s="252"/>
      <c r="P74" s="252"/>
      <c r="Q74" s="252"/>
      <c r="R74" s="252"/>
      <c r="S74" s="231"/>
      <c r="T74" s="252"/>
      <c r="U74" s="276"/>
      <c r="V74" s="276"/>
      <c r="W74" s="276"/>
      <c r="X74" s="276"/>
      <c r="Y74" s="228"/>
      <c r="Z74" s="276"/>
      <c r="AA74" s="276"/>
      <c r="AB74" s="276"/>
      <c r="AC74" s="276"/>
      <c r="AD74" s="276"/>
      <c r="AE74" s="228"/>
      <c r="AF74" s="277"/>
    </row>
    <row r="75" spans="1:32" s="146" customFormat="1" x14ac:dyDescent="0.25">
      <c r="A75" s="185"/>
      <c r="B75" s="95"/>
      <c r="C75" s="95"/>
      <c r="D75" s="95"/>
      <c r="E75" s="95"/>
      <c r="F75" s="252"/>
      <c r="G75" s="119"/>
      <c r="H75" s="95"/>
      <c r="I75" s="95"/>
      <c r="J75" s="95"/>
      <c r="K75" s="95"/>
      <c r="L75" s="252"/>
      <c r="M75" s="231"/>
      <c r="N75" s="252"/>
      <c r="O75" s="252"/>
      <c r="P75" s="252"/>
      <c r="Q75" s="252"/>
      <c r="R75" s="252"/>
      <c r="S75" s="231"/>
      <c r="T75" s="252"/>
      <c r="U75" s="276"/>
      <c r="V75" s="276"/>
      <c r="W75" s="276"/>
      <c r="X75" s="276"/>
      <c r="Y75" s="228"/>
      <c r="Z75" s="276"/>
      <c r="AA75" s="276"/>
      <c r="AB75" s="276"/>
      <c r="AC75" s="276"/>
      <c r="AD75" s="276"/>
      <c r="AE75" s="228"/>
      <c r="AF75" s="277"/>
    </row>
    <row r="76" spans="1:32" s="146" customFormat="1" x14ac:dyDescent="0.25">
      <c r="A76" s="185"/>
      <c r="B76" s="95"/>
      <c r="C76" s="95"/>
      <c r="D76" s="95"/>
      <c r="E76" s="95"/>
      <c r="F76" s="252"/>
      <c r="G76" s="119"/>
      <c r="H76" s="95"/>
      <c r="I76" s="95"/>
      <c r="J76" s="95"/>
      <c r="K76" s="95"/>
      <c r="L76" s="252"/>
      <c r="M76" s="231"/>
      <c r="N76" s="252"/>
      <c r="O76" s="252"/>
      <c r="P76" s="252"/>
      <c r="Q76" s="252"/>
      <c r="R76" s="252"/>
      <c r="S76" s="231"/>
      <c r="T76" s="252"/>
      <c r="U76" s="276"/>
      <c r="V76" s="276"/>
      <c r="W76" s="276"/>
      <c r="X76" s="276"/>
      <c r="Y76" s="228"/>
      <c r="Z76" s="276"/>
      <c r="AA76" s="276"/>
      <c r="AB76" s="276"/>
      <c r="AC76" s="276"/>
      <c r="AD76" s="276"/>
      <c r="AE76" s="228"/>
      <c r="AF76" s="277"/>
    </row>
    <row r="77" spans="1:32" s="146" customFormat="1" x14ac:dyDescent="0.25">
      <c r="A77" s="185"/>
      <c r="B77" s="95"/>
      <c r="C77" s="95"/>
      <c r="D77" s="95"/>
      <c r="E77" s="95"/>
      <c r="F77" s="252"/>
      <c r="G77" s="119"/>
      <c r="H77" s="95"/>
      <c r="I77" s="95"/>
      <c r="J77" s="95"/>
      <c r="K77" s="95"/>
      <c r="L77" s="252"/>
      <c r="M77" s="231"/>
      <c r="N77" s="252"/>
      <c r="O77" s="252"/>
      <c r="P77" s="252"/>
      <c r="Q77" s="252"/>
      <c r="R77" s="252"/>
      <c r="S77" s="231"/>
      <c r="T77" s="252"/>
      <c r="U77" s="276"/>
      <c r="V77" s="276"/>
      <c r="W77" s="276"/>
      <c r="X77" s="276"/>
      <c r="Y77" s="228"/>
      <c r="Z77" s="276"/>
      <c r="AA77" s="276"/>
      <c r="AB77" s="276"/>
      <c r="AC77" s="276"/>
      <c r="AD77" s="276"/>
      <c r="AE77" s="228"/>
      <c r="AF77" s="277"/>
    </row>
    <row r="78" spans="1:32" s="146" customFormat="1" x14ac:dyDescent="0.25">
      <c r="A78" s="185"/>
      <c r="B78" s="95"/>
      <c r="C78" s="95"/>
      <c r="D78" s="95"/>
      <c r="E78" s="95"/>
      <c r="F78" s="252"/>
      <c r="G78" s="119"/>
      <c r="H78" s="95"/>
      <c r="I78" s="95"/>
      <c r="J78" s="95"/>
      <c r="K78" s="95"/>
      <c r="L78" s="252"/>
      <c r="M78" s="231"/>
      <c r="N78" s="252"/>
      <c r="O78" s="252"/>
      <c r="P78" s="252"/>
      <c r="Q78" s="252"/>
      <c r="R78" s="252"/>
      <c r="S78" s="231"/>
      <c r="T78" s="252"/>
      <c r="U78" s="276"/>
      <c r="V78" s="276"/>
      <c r="W78" s="276"/>
      <c r="X78" s="276"/>
      <c r="Y78" s="228"/>
      <c r="Z78" s="276"/>
      <c r="AA78" s="276"/>
      <c r="AB78" s="276"/>
      <c r="AC78" s="276"/>
      <c r="AD78" s="276"/>
      <c r="AE78" s="228"/>
      <c r="AF78" s="277"/>
    </row>
    <row r="79" spans="1:32" s="146" customFormat="1" x14ac:dyDescent="0.25">
      <c r="A79" s="185"/>
      <c r="B79" s="95"/>
      <c r="C79" s="95"/>
      <c r="D79" s="95"/>
      <c r="E79" s="95"/>
      <c r="F79" s="252"/>
      <c r="G79" s="119"/>
      <c r="H79" s="95"/>
      <c r="I79" s="95"/>
      <c r="J79" s="95"/>
      <c r="K79" s="95"/>
      <c r="L79" s="252"/>
      <c r="M79" s="231"/>
      <c r="N79" s="252"/>
      <c r="O79" s="252"/>
      <c r="P79" s="252"/>
      <c r="Q79" s="252"/>
      <c r="R79" s="252"/>
      <c r="S79" s="231"/>
      <c r="T79" s="252"/>
      <c r="U79" s="276"/>
      <c r="V79" s="276"/>
      <c r="W79" s="276"/>
      <c r="X79" s="276"/>
      <c r="Y79" s="228"/>
      <c r="Z79" s="276"/>
      <c r="AA79" s="276"/>
      <c r="AB79" s="276"/>
      <c r="AC79" s="276"/>
      <c r="AD79" s="276"/>
      <c r="AE79" s="228"/>
      <c r="AF79" s="277"/>
    </row>
    <row r="80" spans="1:32" s="146" customFormat="1" x14ac:dyDescent="0.25">
      <c r="A80" s="185"/>
      <c r="B80" s="95"/>
      <c r="C80" s="95"/>
      <c r="D80" s="95"/>
      <c r="E80" s="95"/>
      <c r="F80" s="252"/>
      <c r="G80" s="119"/>
      <c r="H80" s="95"/>
      <c r="I80" s="95"/>
      <c r="J80" s="95"/>
      <c r="K80" s="95"/>
      <c r="L80" s="252"/>
      <c r="M80" s="231"/>
      <c r="N80" s="252"/>
      <c r="O80" s="252"/>
      <c r="P80" s="252"/>
      <c r="Q80" s="252"/>
      <c r="R80" s="252"/>
      <c r="S80" s="231"/>
      <c r="T80" s="252"/>
      <c r="U80" s="276"/>
      <c r="V80" s="276"/>
      <c r="W80" s="276"/>
      <c r="X80" s="276"/>
      <c r="Y80" s="228"/>
      <c r="Z80" s="276"/>
      <c r="AA80" s="276"/>
      <c r="AB80" s="276"/>
      <c r="AC80" s="276"/>
      <c r="AD80" s="276"/>
      <c r="AE80" s="228"/>
      <c r="AF80" s="277"/>
    </row>
    <row r="81" spans="1:32" s="146" customFormat="1" x14ac:dyDescent="0.25">
      <c r="A81" s="185"/>
      <c r="B81" s="95"/>
      <c r="C81" s="95"/>
      <c r="D81" s="95"/>
      <c r="E81" s="95"/>
      <c r="F81" s="252"/>
      <c r="G81" s="119"/>
      <c r="H81" s="95"/>
      <c r="I81" s="95"/>
      <c r="J81" s="95"/>
      <c r="K81" s="95"/>
      <c r="L81" s="252"/>
      <c r="M81" s="231"/>
      <c r="N81" s="252"/>
      <c r="O81" s="252"/>
      <c r="P81" s="252"/>
      <c r="Q81" s="252"/>
      <c r="R81" s="252"/>
      <c r="S81" s="231"/>
      <c r="T81" s="252"/>
      <c r="U81" s="276"/>
      <c r="V81" s="276"/>
      <c r="W81" s="276"/>
      <c r="X81" s="276"/>
      <c r="Y81" s="228"/>
      <c r="Z81" s="276"/>
      <c r="AA81" s="276"/>
      <c r="AB81" s="276"/>
      <c r="AC81" s="276"/>
      <c r="AD81" s="276"/>
      <c r="AE81" s="228"/>
      <c r="AF81" s="277"/>
    </row>
    <row r="82" spans="1:32" s="146" customFormat="1" x14ac:dyDescent="0.25">
      <c r="A82" s="185"/>
      <c r="B82" s="95"/>
      <c r="C82" s="95"/>
      <c r="D82" s="95"/>
      <c r="E82" s="95"/>
      <c r="F82" s="252"/>
      <c r="G82" s="119"/>
      <c r="H82" s="95"/>
      <c r="I82" s="95"/>
      <c r="J82" s="95"/>
      <c r="K82" s="95"/>
      <c r="L82" s="252"/>
      <c r="M82" s="231"/>
      <c r="N82" s="252"/>
      <c r="O82" s="252"/>
      <c r="P82" s="252"/>
      <c r="Q82" s="252"/>
      <c r="R82" s="252"/>
      <c r="S82" s="231"/>
      <c r="T82" s="252"/>
      <c r="U82" s="276"/>
      <c r="V82" s="276"/>
      <c r="W82" s="276"/>
      <c r="X82" s="276"/>
      <c r="Y82" s="228"/>
      <c r="Z82" s="276"/>
      <c r="AA82" s="276"/>
      <c r="AB82" s="276"/>
      <c r="AC82" s="276"/>
      <c r="AD82" s="276"/>
      <c r="AE82" s="228"/>
      <c r="AF82" s="277"/>
    </row>
    <row r="83" spans="1:32" s="146" customFormat="1" x14ac:dyDescent="0.25">
      <c r="A83" s="185"/>
      <c r="B83" s="95"/>
      <c r="C83" s="95"/>
      <c r="D83" s="95"/>
      <c r="E83" s="95"/>
      <c r="F83" s="252"/>
      <c r="G83" s="119"/>
      <c r="H83" s="95"/>
      <c r="I83" s="95"/>
      <c r="J83" s="95"/>
      <c r="K83" s="95"/>
      <c r="L83" s="252"/>
      <c r="M83" s="231"/>
      <c r="N83" s="252"/>
      <c r="O83" s="252"/>
      <c r="P83" s="252"/>
      <c r="Q83" s="252"/>
      <c r="R83" s="252"/>
      <c r="S83" s="231"/>
      <c r="T83" s="252"/>
      <c r="U83" s="276"/>
      <c r="V83" s="276"/>
      <c r="W83" s="276"/>
      <c r="X83" s="276"/>
      <c r="Y83" s="228"/>
      <c r="Z83" s="276"/>
      <c r="AA83" s="276"/>
      <c r="AB83" s="276"/>
      <c r="AC83" s="276"/>
      <c r="AD83" s="276"/>
      <c r="AE83" s="228"/>
      <c r="AF83" s="277"/>
    </row>
    <row r="84" spans="1:32" s="146" customFormat="1" x14ac:dyDescent="0.25">
      <c r="A84" s="185"/>
      <c r="B84" s="95"/>
      <c r="C84" s="95"/>
      <c r="D84" s="95"/>
      <c r="E84" s="95"/>
      <c r="F84" s="252"/>
      <c r="G84" s="119"/>
      <c r="H84" s="95"/>
      <c r="I84" s="95"/>
      <c r="J84" s="95"/>
      <c r="K84" s="95"/>
      <c r="L84" s="252"/>
      <c r="M84" s="231"/>
      <c r="N84" s="252"/>
      <c r="O84" s="252"/>
      <c r="P84" s="252"/>
      <c r="Q84" s="252"/>
      <c r="R84" s="252"/>
      <c r="S84" s="231"/>
      <c r="T84" s="252"/>
      <c r="U84" s="276"/>
      <c r="V84" s="276"/>
      <c r="W84" s="276"/>
      <c r="X84" s="276"/>
      <c r="Y84" s="228"/>
      <c r="Z84" s="276"/>
      <c r="AA84" s="276"/>
      <c r="AB84" s="276"/>
      <c r="AC84" s="276"/>
      <c r="AD84" s="276"/>
      <c r="AE84" s="228"/>
      <c r="AF84" s="277"/>
    </row>
    <row r="85" spans="1:32" s="146" customFormat="1" x14ac:dyDescent="0.25">
      <c r="A85" s="185"/>
      <c r="B85" s="95"/>
      <c r="C85" s="95"/>
      <c r="D85" s="95"/>
      <c r="E85" s="95"/>
      <c r="F85" s="252"/>
      <c r="G85" s="119"/>
      <c r="H85" s="95"/>
      <c r="I85" s="95"/>
      <c r="J85" s="95"/>
      <c r="K85" s="95"/>
      <c r="L85" s="252"/>
      <c r="M85" s="231"/>
      <c r="N85" s="252"/>
      <c r="O85" s="252"/>
      <c r="P85" s="252"/>
      <c r="Q85" s="252"/>
      <c r="R85" s="252"/>
      <c r="S85" s="231"/>
      <c r="T85" s="252"/>
      <c r="U85" s="276"/>
      <c r="V85" s="276"/>
      <c r="W85" s="276"/>
      <c r="X85" s="276"/>
      <c r="Y85" s="228"/>
      <c r="Z85" s="276"/>
      <c r="AA85" s="276"/>
      <c r="AB85" s="276"/>
      <c r="AC85" s="276"/>
      <c r="AD85" s="276"/>
      <c r="AE85" s="228"/>
      <c r="AF85" s="277"/>
    </row>
    <row r="86" spans="1:32" s="146" customFormat="1" x14ac:dyDescent="0.25">
      <c r="A86" s="185"/>
      <c r="B86" s="95"/>
      <c r="C86" s="95"/>
      <c r="D86" s="95"/>
      <c r="E86" s="95"/>
      <c r="F86" s="252"/>
      <c r="G86" s="119"/>
      <c r="H86" s="95"/>
      <c r="I86" s="95"/>
      <c r="J86" s="95"/>
      <c r="K86" s="95"/>
      <c r="L86" s="252"/>
      <c r="M86" s="231"/>
      <c r="N86" s="252"/>
      <c r="O86" s="252"/>
      <c r="P86" s="252"/>
      <c r="Q86" s="252"/>
      <c r="R86" s="252"/>
      <c r="S86" s="231"/>
      <c r="T86" s="252"/>
      <c r="U86" s="276"/>
      <c r="V86" s="276"/>
      <c r="W86" s="276"/>
      <c r="X86" s="276"/>
      <c r="Y86" s="228"/>
      <c r="Z86" s="276"/>
      <c r="AA86" s="276"/>
      <c r="AB86" s="276"/>
      <c r="AC86" s="276"/>
      <c r="AD86" s="276"/>
      <c r="AE86" s="228"/>
      <c r="AF86" s="277"/>
    </row>
    <row r="87" spans="1:32" s="146" customFormat="1" x14ac:dyDescent="0.25">
      <c r="A87" s="185"/>
      <c r="B87" s="95"/>
      <c r="C87" s="95"/>
      <c r="D87" s="95"/>
      <c r="E87" s="95"/>
      <c r="F87" s="252"/>
      <c r="G87" s="119"/>
      <c r="H87" s="95"/>
      <c r="I87" s="95"/>
      <c r="J87" s="95"/>
      <c r="K87" s="95"/>
      <c r="L87" s="252"/>
      <c r="M87" s="231"/>
      <c r="N87" s="252"/>
      <c r="O87" s="252"/>
      <c r="P87" s="252"/>
      <c r="Q87" s="252"/>
      <c r="R87" s="252"/>
      <c r="S87" s="231"/>
      <c r="T87" s="252"/>
      <c r="U87" s="276"/>
      <c r="V87" s="276"/>
      <c r="W87" s="276"/>
      <c r="X87" s="276"/>
      <c r="Y87" s="228"/>
      <c r="Z87" s="276"/>
      <c r="AA87" s="276"/>
      <c r="AB87" s="276"/>
      <c r="AC87" s="276"/>
      <c r="AD87" s="276"/>
      <c r="AE87" s="228"/>
      <c r="AF87" s="277"/>
    </row>
    <row r="88" spans="1:32" s="146" customFormat="1" x14ac:dyDescent="0.25">
      <c r="A88" s="185"/>
      <c r="B88" s="95"/>
      <c r="C88" s="95"/>
      <c r="D88" s="95"/>
      <c r="E88" s="95"/>
      <c r="F88" s="252"/>
      <c r="G88" s="119"/>
      <c r="H88" s="95"/>
      <c r="I88" s="95"/>
      <c r="J88" s="95"/>
      <c r="K88" s="95"/>
      <c r="L88" s="252"/>
      <c r="M88" s="231"/>
      <c r="N88" s="252"/>
      <c r="O88" s="252"/>
      <c r="P88" s="252"/>
      <c r="Q88" s="252"/>
      <c r="R88" s="252"/>
      <c r="S88" s="231"/>
      <c r="T88" s="252"/>
      <c r="U88" s="276"/>
      <c r="V88" s="276"/>
      <c r="W88" s="276"/>
      <c r="X88" s="276"/>
      <c r="Y88" s="228"/>
      <c r="Z88" s="276"/>
      <c r="AA88" s="276"/>
      <c r="AB88" s="276"/>
      <c r="AC88" s="276"/>
      <c r="AD88" s="276"/>
      <c r="AE88" s="228"/>
      <c r="AF88" s="277"/>
    </row>
    <row r="89" spans="1:32" s="146" customFormat="1" x14ac:dyDescent="0.25">
      <c r="A89" s="185"/>
      <c r="B89" s="95"/>
      <c r="C89" s="95"/>
      <c r="D89" s="95"/>
      <c r="E89" s="95"/>
      <c r="F89" s="252"/>
      <c r="G89" s="119"/>
      <c r="H89" s="95"/>
      <c r="I89" s="95"/>
      <c r="J89" s="95"/>
      <c r="K89" s="95"/>
      <c r="L89" s="252"/>
      <c r="M89" s="231"/>
      <c r="N89" s="252"/>
      <c r="O89" s="252"/>
      <c r="P89" s="252"/>
      <c r="Q89" s="252"/>
      <c r="R89" s="252"/>
      <c r="S89" s="231"/>
      <c r="T89" s="252"/>
      <c r="U89" s="276"/>
      <c r="V89" s="276"/>
      <c r="W89" s="276"/>
      <c r="X89" s="276"/>
      <c r="Y89" s="228"/>
      <c r="Z89" s="276"/>
      <c r="AA89" s="276"/>
      <c r="AB89" s="276"/>
      <c r="AC89" s="276"/>
      <c r="AD89" s="276"/>
      <c r="AE89" s="228"/>
      <c r="AF89" s="277"/>
    </row>
    <row r="90" spans="1:32" s="146" customFormat="1" x14ac:dyDescent="0.25">
      <c r="A90" s="185"/>
      <c r="B90" s="95"/>
      <c r="C90" s="95"/>
      <c r="D90" s="95"/>
      <c r="E90" s="95"/>
      <c r="F90" s="252"/>
      <c r="G90" s="119"/>
      <c r="H90" s="95"/>
      <c r="I90" s="95"/>
      <c r="J90" s="95"/>
      <c r="K90" s="95"/>
      <c r="L90" s="252"/>
      <c r="M90" s="231"/>
      <c r="N90" s="252"/>
      <c r="O90" s="252"/>
      <c r="P90" s="252"/>
      <c r="Q90" s="252"/>
      <c r="R90" s="252"/>
      <c r="S90" s="231"/>
      <c r="T90" s="252"/>
      <c r="U90" s="276"/>
      <c r="V90" s="276"/>
      <c r="W90" s="276"/>
      <c r="X90" s="276"/>
      <c r="Y90" s="228"/>
      <c r="Z90" s="276"/>
      <c r="AA90" s="276"/>
      <c r="AB90" s="276"/>
      <c r="AC90" s="276"/>
      <c r="AD90" s="276"/>
      <c r="AE90" s="228"/>
      <c r="AF90" s="277"/>
    </row>
    <row r="91" spans="1:32" s="146" customFormat="1" x14ac:dyDescent="0.25">
      <c r="A91" s="185"/>
      <c r="B91" s="95"/>
      <c r="C91" s="95"/>
      <c r="D91" s="95"/>
      <c r="E91" s="95"/>
      <c r="F91" s="252"/>
      <c r="G91" s="119"/>
      <c r="H91" s="95"/>
      <c r="I91" s="95"/>
      <c r="J91" s="95"/>
      <c r="K91" s="95"/>
      <c r="L91" s="252"/>
      <c r="M91" s="231"/>
      <c r="N91" s="252"/>
      <c r="O91" s="252"/>
      <c r="P91" s="252"/>
      <c r="Q91" s="252"/>
      <c r="R91" s="252"/>
      <c r="S91" s="231"/>
      <c r="T91" s="252"/>
      <c r="U91" s="276"/>
      <c r="V91" s="276"/>
      <c r="W91" s="276"/>
      <c r="X91" s="276"/>
      <c r="Y91" s="228"/>
      <c r="Z91" s="276"/>
      <c r="AA91" s="276"/>
      <c r="AB91" s="276"/>
      <c r="AC91" s="276"/>
      <c r="AD91" s="276"/>
      <c r="AE91" s="228"/>
      <c r="AF91" s="277"/>
    </row>
    <row r="92" spans="1:32" s="146" customFormat="1" x14ac:dyDescent="0.25">
      <c r="A92" s="185"/>
      <c r="B92" s="95"/>
      <c r="C92" s="95"/>
      <c r="D92" s="95"/>
      <c r="E92" s="95"/>
      <c r="F92" s="252"/>
      <c r="G92" s="119"/>
      <c r="H92" s="95"/>
      <c r="I92" s="95"/>
      <c r="J92" s="95"/>
      <c r="K92" s="95"/>
      <c r="L92" s="252"/>
      <c r="M92" s="231"/>
      <c r="N92" s="252"/>
      <c r="O92" s="252"/>
      <c r="P92" s="252"/>
      <c r="Q92" s="252"/>
      <c r="R92" s="252"/>
      <c r="S92" s="231"/>
      <c r="T92" s="252"/>
      <c r="U92" s="276"/>
      <c r="V92" s="276"/>
      <c r="W92" s="276"/>
      <c r="X92" s="276"/>
      <c r="Y92" s="228"/>
      <c r="Z92" s="276"/>
      <c r="AA92" s="276"/>
      <c r="AB92" s="276"/>
      <c r="AC92" s="276"/>
      <c r="AD92" s="276"/>
      <c r="AE92" s="228"/>
      <c r="AF92" s="277"/>
    </row>
    <row r="93" spans="1:32" s="146" customFormat="1" x14ac:dyDescent="0.25">
      <c r="A93" s="185"/>
      <c r="B93" s="95"/>
      <c r="C93" s="95"/>
      <c r="D93" s="95"/>
      <c r="E93" s="95"/>
      <c r="F93" s="252"/>
      <c r="G93" s="119"/>
      <c r="H93" s="95"/>
      <c r="I93" s="95"/>
      <c r="J93" s="95"/>
      <c r="K93" s="95"/>
      <c r="L93" s="252"/>
      <c r="M93" s="231"/>
      <c r="N93" s="252"/>
      <c r="O93" s="252"/>
      <c r="P93" s="252"/>
      <c r="Q93" s="252"/>
      <c r="R93" s="252"/>
      <c r="S93" s="231"/>
      <c r="T93" s="252"/>
      <c r="U93" s="276"/>
      <c r="V93" s="276"/>
      <c r="W93" s="276"/>
      <c r="X93" s="276"/>
      <c r="Y93" s="228"/>
      <c r="Z93" s="276"/>
      <c r="AA93" s="276"/>
      <c r="AB93" s="276"/>
      <c r="AC93" s="276"/>
      <c r="AD93" s="276"/>
      <c r="AE93" s="228"/>
      <c r="AF93" s="277"/>
    </row>
    <row r="94" spans="1:32" s="146" customFormat="1" x14ac:dyDescent="0.25">
      <c r="A94" s="185"/>
      <c r="B94" s="95"/>
      <c r="C94" s="95"/>
      <c r="D94" s="95"/>
      <c r="E94" s="95"/>
      <c r="F94" s="252"/>
      <c r="G94" s="119"/>
      <c r="H94" s="95"/>
      <c r="I94" s="95"/>
      <c r="J94" s="95"/>
      <c r="K94" s="95"/>
      <c r="L94" s="252"/>
      <c r="M94" s="231"/>
      <c r="N94" s="252"/>
      <c r="O94" s="252"/>
      <c r="P94" s="252"/>
      <c r="Q94" s="252"/>
      <c r="R94" s="252"/>
      <c r="S94" s="231"/>
      <c r="T94" s="252"/>
      <c r="U94" s="276"/>
      <c r="V94" s="276"/>
      <c r="W94" s="276"/>
      <c r="X94" s="276"/>
      <c r="Y94" s="228"/>
      <c r="Z94" s="276"/>
      <c r="AA94" s="276"/>
      <c r="AB94" s="276"/>
      <c r="AC94" s="276"/>
      <c r="AD94" s="276"/>
      <c r="AE94" s="228"/>
      <c r="AF94" s="277"/>
    </row>
    <row r="95" spans="1:32" s="146" customFormat="1" x14ac:dyDescent="0.25">
      <c r="A95" s="185"/>
      <c r="B95" s="95"/>
      <c r="C95" s="95"/>
      <c r="D95" s="95"/>
      <c r="E95" s="95"/>
      <c r="F95" s="252"/>
      <c r="G95" s="119"/>
      <c r="H95" s="95"/>
      <c r="I95" s="95"/>
      <c r="J95" s="95"/>
      <c r="K95" s="95"/>
      <c r="L95" s="252"/>
      <c r="M95" s="231"/>
      <c r="N95" s="252"/>
      <c r="O95" s="252"/>
      <c r="P95" s="252"/>
      <c r="Q95" s="252"/>
      <c r="R95" s="252"/>
      <c r="S95" s="231"/>
      <c r="T95" s="252"/>
      <c r="U95" s="276"/>
      <c r="V95" s="276"/>
      <c r="W95" s="276"/>
      <c r="X95" s="276"/>
      <c r="Y95" s="228"/>
      <c r="Z95" s="276"/>
      <c r="AA95" s="276"/>
      <c r="AB95" s="276"/>
      <c r="AC95" s="276"/>
      <c r="AD95" s="276"/>
      <c r="AE95" s="228"/>
      <c r="AF95" s="277"/>
    </row>
    <row r="96" spans="1:32" s="146" customFormat="1" x14ac:dyDescent="0.25">
      <c r="A96" s="185"/>
      <c r="B96" s="95"/>
      <c r="C96" s="95"/>
      <c r="D96" s="95"/>
      <c r="E96" s="95"/>
      <c r="F96" s="252"/>
      <c r="G96" s="119"/>
      <c r="H96" s="95"/>
      <c r="I96" s="95"/>
      <c r="J96" s="95"/>
      <c r="K96" s="95"/>
      <c r="L96" s="252"/>
      <c r="M96" s="231"/>
      <c r="N96" s="252"/>
      <c r="O96" s="252"/>
      <c r="P96" s="252"/>
      <c r="Q96" s="252"/>
      <c r="R96" s="252"/>
      <c r="S96" s="231"/>
      <c r="T96" s="252"/>
      <c r="U96" s="276"/>
      <c r="V96" s="276"/>
      <c r="W96" s="276"/>
      <c r="X96" s="276"/>
      <c r="Y96" s="228"/>
      <c r="Z96" s="276"/>
      <c r="AA96" s="276"/>
      <c r="AB96" s="276"/>
      <c r="AC96" s="276"/>
      <c r="AD96" s="276"/>
      <c r="AE96" s="228"/>
      <c r="AF96" s="277"/>
    </row>
    <row r="97" spans="1:32" s="146" customFormat="1" x14ac:dyDescent="0.25">
      <c r="A97" s="185"/>
      <c r="B97" s="95"/>
      <c r="C97" s="95"/>
      <c r="D97" s="95"/>
      <c r="E97" s="95"/>
      <c r="F97" s="252"/>
      <c r="G97" s="119"/>
      <c r="H97" s="95"/>
      <c r="I97" s="95"/>
      <c r="J97" s="95"/>
      <c r="K97" s="95"/>
      <c r="L97" s="252"/>
      <c r="M97" s="231"/>
      <c r="N97" s="252"/>
      <c r="O97" s="252"/>
      <c r="P97" s="252"/>
      <c r="Q97" s="252"/>
      <c r="R97" s="252"/>
      <c r="S97" s="231"/>
      <c r="T97" s="252"/>
      <c r="U97" s="276"/>
      <c r="V97" s="276"/>
      <c r="W97" s="276"/>
      <c r="X97" s="276"/>
      <c r="Y97" s="228"/>
      <c r="Z97" s="276"/>
      <c r="AA97" s="276"/>
      <c r="AB97" s="276"/>
      <c r="AC97" s="276"/>
      <c r="AD97" s="276"/>
      <c r="AE97" s="228"/>
      <c r="AF97" s="277"/>
    </row>
    <row r="98" spans="1:32" s="146" customFormat="1" x14ac:dyDescent="0.25">
      <c r="A98" s="185"/>
      <c r="B98" s="95"/>
      <c r="C98" s="95"/>
      <c r="D98" s="95"/>
      <c r="E98" s="95"/>
      <c r="F98" s="252"/>
      <c r="G98" s="119"/>
      <c r="H98" s="95"/>
      <c r="I98" s="95"/>
      <c r="J98" s="95"/>
      <c r="K98" s="95"/>
      <c r="L98" s="252"/>
      <c r="M98" s="231"/>
      <c r="N98" s="252"/>
      <c r="O98" s="252"/>
      <c r="P98" s="252"/>
      <c r="Q98" s="252"/>
      <c r="R98" s="252"/>
      <c r="S98" s="231"/>
      <c r="T98" s="252"/>
      <c r="U98" s="276"/>
      <c r="V98" s="276"/>
      <c r="W98" s="276"/>
      <c r="X98" s="276"/>
      <c r="Y98" s="228"/>
      <c r="Z98" s="276"/>
      <c r="AA98" s="276"/>
      <c r="AB98" s="276"/>
      <c r="AC98" s="276"/>
      <c r="AD98" s="276"/>
      <c r="AE98" s="228"/>
      <c r="AF98" s="277"/>
    </row>
    <row r="99" spans="1:32" s="146" customFormat="1" x14ac:dyDescent="0.25">
      <c r="A99" s="185"/>
      <c r="B99" s="95"/>
      <c r="C99" s="95"/>
      <c r="D99" s="95"/>
      <c r="E99" s="95"/>
      <c r="F99" s="252"/>
      <c r="G99" s="119"/>
      <c r="H99" s="95"/>
      <c r="I99" s="95"/>
      <c r="J99" s="95"/>
      <c r="K99" s="95"/>
      <c r="L99" s="252"/>
      <c r="M99" s="231"/>
      <c r="N99" s="252"/>
      <c r="O99" s="252"/>
      <c r="P99" s="252"/>
      <c r="Q99" s="252"/>
      <c r="R99" s="252"/>
      <c r="S99" s="231"/>
      <c r="T99" s="252"/>
      <c r="U99" s="276"/>
      <c r="V99" s="276"/>
      <c r="W99" s="276"/>
      <c r="X99" s="276"/>
      <c r="Y99" s="228"/>
      <c r="Z99" s="276"/>
      <c r="AA99" s="276"/>
      <c r="AB99" s="276"/>
      <c r="AC99" s="276"/>
      <c r="AD99" s="276"/>
      <c r="AE99" s="228"/>
      <c r="AF99" s="277"/>
    </row>
    <row r="100" spans="1:32" s="146" customFormat="1" x14ac:dyDescent="0.25">
      <c r="A100" s="185"/>
      <c r="B100" s="95"/>
      <c r="C100" s="95"/>
      <c r="D100" s="95"/>
      <c r="E100" s="95"/>
      <c r="F100" s="252"/>
      <c r="G100" s="119"/>
      <c r="H100" s="95"/>
      <c r="I100" s="95"/>
      <c r="J100" s="95"/>
      <c r="K100" s="95"/>
      <c r="L100" s="252"/>
      <c r="M100" s="231"/>
      <c r="N100" s="252"/>
      <c r="O100" s="252"/>
      <c r="P100" s="252"/>
      <c r="Q100" s="252"/>
      <c r="R100" s="252"/>
      <c r="S100" s="231"/>
      <c r="T100" s="252"/>
      <c r="U100" s="276"/>
      <c r="V100" s="276"/>
      <c r="W100" s="276"/>
      <c r="X100" s="276"/>
      <c r="Y100" s="228"/>
      <c r="Z100" s="276"/>
      <c r="AA100" s="276"/>
      <c r="AB100" s="276"/>
      <c r="AC100" s="276"/>
      <c r="AD100" s="276"/>
      <c r="AE100" s="228"/>
      <c r="AF100" s="277"/>
    </row>
    <row r="101" spans="1:32" s="146" customFormat="1" x14ac:dyDescent="0.25">
      <c r="A101" s="185"/>
      <c r="B101" s="95"/>
      <c r="C101" s="95"/>
      <c r="D101" s="95"/>
      <c r="E101" s="95"/>
      <c r="F101" s="252"/>
      <c r="G101" s="119"/>
      <c r="H101" s="95"/>
      <c r="I101" s="95"/>
      <c r="J101" s="95"/>
      <c r="K101" s="95"/>
      <c r="L101" s="252"/>
      <c r="M101" s="231"/>
      <c r="N101" s="252"/>
      <c r="O101" s="252"/>
      <c r="P101" s="252"/>
      <c r="Q101" s="252"/>
      <c r="R101" s="252"/>
      <c r="S101" s="231"/>
      <c r="T101" s="252"/>
      <c r="U101" s="276"/>
      <c r="V101" s="276"/>
      <c r="W101" s="276"/>
      <c r="X101" s="276"/>
      <c r="Y101" s="228"/>
      <c r="Z101" s="276"/>
      <c r="AA101" s="276"/>
      <c r="AB101" s="276"/>
      <c r="AC101" s="276"/>
      <c r="AD101" s="276"/>
      <c r="AE101" s="228"/>
      <c r="AF101" s="277"/>
    </row>
    <row r="102" spans="1:32" s="146" customFormat="1" x14ac:dyDescent="0.25">
      <c r="A102" s="185"/>
      <c r="B102" s="95"/>
      <c r="C102" s="95"/>
      <c r="D102" s="95"/>
      <c r="E102" s="95"/>
      <c r="F102" s="252"/>
      <c r="G102" s="119"/>
      <c r="H102" s="95"/>
      <c r="I102" s="95"/>
      <c r="J102" s="95"/>
      <c r="K102" s="95"/>
      <c r="L102" s="252"/>
      <c r="M102" s="231"/>
      <c r="N102" s="252"/>
      <c r="O102" s="252"/>
      <c r="P102" s="252"/>
      <c r="Q102" s="252"/>
      <c r="R102" s="252"/>
      <c r="S102" s="231"/>
      <c r="T102" s="252"/>
      <c r="U102" s="276"/>
      <c r="V102" s="276"/>
      <c r="W102" s="276"/>
      <c r="X102" s="276"/>
      <c r="Y102" s="228"/>
      <c r="Z102" s="276"/>
      <c r="AA102" s="276"/>
      <c r="AB102" s="276"/>
      <c r="AC102" s="276"/>
      <c r="AD102" s="276"/>
      <c r="AE102" s="228"/>
      <c r="AF102" s="277"/>
    </row>
    <row r="103" spans="1:32" s="146" customFormat="1" x14ac:dyDescent="0.25">
      <c r="A103" s="185"/>
      <c r="B103" s="95"/>
      <c r="C103" s="95"/>
      <c r="D103" s="95"/>
      <c r="E103" s="95"/>
      <c r="F103" s="252"/>
      <c r="G103" s="119"/>
      <c r="H103" s="95"/>
      <c r="I103" s="95"/>
      <c r="J103" s="95"/>
      <c r="K103" s="95"/>
      <c r="L103" s="252"/>
      <c r="M103" s="231"/>
      <c r="N103" s="252"/>
      <c r="O103" s="252"/>
      <c r="P103" s="252"/>
      <c r="Q103" s="252"/>
      <c r="R103" s="252"/>
      <c r="S103" s="231"/>
      <c r="T103" s="252"/>
      <c r="U103" s="276"/>
      <c r="V103" s="276"/>
      <c r="W103" s="276"/>
      <c r="X103" s="276"/>
      <c r="Y103" s="228"/>
      <c r="Z103" s="276"/>
      <c r="AA103" s="276"/>
      <c r="AB103" s="276"/>
      <c r="AC103" s="276"/>
      <c r="AD103" s="276"/>
      <c r="AE103" s="228"/>
      <c r="AF103" s="277"/>
    </row>
    <row r="104" spans="1:32" s="146" customFormat="1" x14ac:dyDescent="0.25">
      <c r="A104" s="185"/>
      <c r="B104" s="95"/>
      <c r="C104" s="95"/>
      <c r="D104" s="95"/>
      <c r="E104" s="95"/>
      <c r="F104" s="252"/>
      <c r="G104" s="119"/>
      <c r="H104" s="95"/>
      <c r="I104" s="95"/>
      <c r="J104" s="95"/>
      <c r="K104" s="95"/>
      <c r="L104" s="252"/>
      <c r="M104" s="231"/>
      <c r="N104" s="252"/>
      <c r="O104" s="252"/>
      <c r="P104" s="252"/>
      <c r="Q104" s="252"/>
      <c r="R104" s="252"/>
      <c r="S104" s="231"/>
      <c r="T104" s="252"/>
      <c r="U104" s="276"/>
      <c r="V104" s="276"/>
      <c r="W104" s="276"/>
      <c r="X104" s="276"/>
      <c r="Y104" s="228"/>
      <c r="Z104" s="276"/>
      <c r="AA104" s="276"/>
      <c r="AB104" s="276"/>
      <c r="AC104" s="276"/>
      <c r="AD104" s="276"/>
      <c r="AE104" s="228"/>
      <c r="AF104" s="277"/>
    </row>
    <row r="105" spans="1:32" s="146" customFormat="1" x14ac:dyDescent="0.25">
      <c r="A105" s="185"/>
      <c r="B105" s="95"/>
      <c r="C105" s="95"/>
      <c r="D105" s="95"/>
      <c r="E105" s="95"/>
      <c r="F105" s="252"/>
      <c r="G105" s="119"/>
      <c r="H105" s="95"/>
      <c r="I105" s="95"/>
      <c r="J105" s="95"/>
      <c r="K105" s="95"/>
      <c r="L105" s="252"/>
      <c r="M105" s="231"/>
      <c r="N105" s="252"/>
      <c r="O105" s="252"/>
      <c r="P105" s="252"/>
      <c r="Q105" s="252"/>
      <c r="R105" s="252"/>
      <c r="S105" s="231"/>
      <c r="T105" s="252"/>
      <c r="U105" s="276"/>
      <c r="V105" s="276"/>
      <c r="W105" s="276"/>
      <c r="X105" s="276"/>
      <c r="Y105" s="228"/>
      <c r="Z105" s="276"/>
      <c r="AA105" s="276"/>
      <c r="AB105" s="276"/>
      <c r="AC105" s="276"/>
      <c r="AD105" s="276"/>
      <c r="AE105" s="228"/>
      <c r="AF105" s="277"/>
    </row>
    <row r="106" spans="1:32" s="146" customFormat="1" x14ac:dyDescent="0.25">
      <c r="A106" s="185"/>
      <c r="B106" s="95"/>
      <c r="C106" s="95"/>
      <c r="D106" s="95"/>
      <c r="E106" s="95"/>
      <c r="F106" s="252"/>
      <c r="G106" s="119"/>
      <c r="H106" s="95"/>
      <c r="I106" s="95"/>
      <c r="J106" s="95"/>
      <c r="K106" s="95"/>
      <c r="L106" s="252"/>
      <c r="M106" s="231"/>
      <c r="N106" s="252"/>
      <c r="O106" s="252"/>
      <c r="P106" s="252"/>
      <c r="Q106" s="252"/>
      <c r="R106" s="252"/>
      <c r="S106" s="231"/>
      <c r="T106" s="252"/>
      <c r="U106" s="276"/>
      <c r="V106" s="276"/>
      <c r="W106" s="276"/>
      <c r="X106" s="276"/>
      <c r="Y106" s="228"/>
      <c r="Z106" s="276"/>
      <c r="AA106" s="276"/>
      <c r="AB106" s="276"/>
      <c r="AC106" s="276"/>
      <c r="AD106" s="276"/>
      <c r="AE106" s="228"/>
      <c r="AF106" s="277"/>
    </row>
  </sheetData>
  <mergeCells count="7">
    <mergeCell ref="T1:X1"/>
    <mergeCell ref="Z1:AD1"/>
    <mergeCell ref="A40:Z40"/>
    <mergeCell ref="A1:A2"/>
    <mergeCell ref="B1:F1"/>
    <mergeCell ref="H1:L1"/>
    <mergeCell ref="N1:R1"/>
  </mergeCells>
  <printOptions horizontalCentered="1"/>
  <pageMargins left="0" right="0.19" top="0.25" bottom="0.25" header="0" footer="0"/>
  <pageSetup paperSize="9" scale="6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5"/>
  <sheetViews>
    <sheetView showGridLines="0" zoomScaleNormal="100" workbookViewId="0">
      <pane xSplit="1" ySplit="2" topLeftCell="F3" activePane="bottomRight" state="frozen"/>
      <selection activeCell="AQ61" sqref="AQ61"/>
      <selection pane="topRight" activeCell="AQ61" sqref="AQ61"/>
      <selection pane="bottomLeft" activeCell="AQ61" sqref="AQ61"/>
      <selection pane="bottomRight" sqref="A1:A2"/>
    </sheetView>
  </sheetViews>
  <sheetFormatPr defaultRowHeight="15" outlineLevelCol="1" x14ac:dyDescent="0.25"/>
  <cols>
    <col min="1" max="1" width="68.7109375" style="183" customWidth="1"/>
    <col min="2" max="5" width="12.7109375" style="100" hidden="1" customWidth="1" outlineLevel="1"/>
    <col min="6" max="6" width="12.7109375" style="222" customWidth="1" collapsed="1"/>
    <col min="7" max="7" width="2.28515625" style="149" customWidth="1"/>
    <col min="8" max="11" width="12.7109375" style="100" hidden="1" customWidth="1" outlineLevel="1"/>
    <col min="12" max="12" width="12.7109375" style="222" customWidth="1" collapsed="1"/>
    <col min="13" max="13" width="2.28515625" style="149" customWidth="1"/>
    <col min="14" max="17" width="12.7109375" style="100" hidden="1" customWidth="1" outlineLevel="1"/>
    <col min="18" max="18" width="12.7109375" style="222" customWidth="1" collapsed="1"/>
    <col min="19" max="19" width="2.28515625" style="149" customWidth="1"/>
    <col min="20" max="23" width="12.7109375" style="100" hidden="1" customWidth="1" outlineLevel="1"/>
    <col min="24" max="24" width="12.7109375" style="222" customWidth="1" collapsed="1"/>
    <col min="25" max="25" width="2.28515625" style="231" customWidth="1"/>
    <col min="26" max="29" width="12.7109375" style="222" hidden="1" customWidth="1" outlineLevel="1"/>
    <col min="30" max="30" width="12.7109375" style="222" customWidth="1" collapsed="1"/>
    <col min="31" max="31" width="2.28515625" style="211" customWidth="1"/>
    <col min="32" max="32" width="12.7109375" style="222" customWidth="1"/>
    <col min="33" max="16384" width="9.140625" style="100"/>
  </cols>
  <sheetData>
    <row r="1" spans="1:36" s="97" customFormat="1" x14ac:dyDescent="0.25">
      <c r="A1" s="198" t="s">
        <v>0</v>
      </c>
      <c r="B1" s="197" t="s">
        <v>257</v>
      </c>
      <c r="C1" s="197"/>
      <c r="D1" s="197"/>
      <c r="E1" s="197"/>
      <c r="F1" s="197"/>
      <c r="G1" s="121"/>
      <c r="H1" s="197" t="s">
        <v>256</v>
      </c>
      <c r="I1" s="197"/>
      <c r="J1" s="197"/>
      <c r="K1" s="197"/>
      <c r="L1" s="197"/>
      <c r="M1" s="121"/>
      <c r="N1" s="197" t="s">
        <v>255</v>
      </c>
      <c r="O1" s="197"/>
      <c r="P1" s="197"/>
      <c r="Q1" s="197"/>
      <c r="R1" s="197"/>
      <c r="S1" s="121"/>
      <c r="T1" s="199" t="s">
        <v>1</v>
      </c>
      <c r="U1" s="199"/>
      <c r="V1" s="199"/>
      <c r="W1" s="199"/>
      <c r="X1" s="199"/>
      <c r="Y1" s="122"/>
      <c r="Z1" s="199" t="s">
        <v>2</v>
      </c>
      <c r="AA1" s="199"/>
      <c r="AB1" s="199"/>
      <c r="AC1" s="199"/>
      <c r="AD1" s="199"/>
      <c r="AE1" s="122"/>
      <c r="AF1" s="139" t="s">
        <v>201</v>
      </c>
    </row>
    <row r="2" spans="1:36" s="97" customFormat="1" x14ac:dyDescent="0.25">
      <c r="A2" s="198"/>
      <c r="B2" s="123" t="s">
        <v>3</v>
      </c>
      <c r="C2" s="123" t="s">
        <v>4</v>
      </c>
      <c r="D2" s="123" t="s">
        <v>5</v>
      </c>
      <c r="E2" s="123" t="s">
        <v>6</v>
      </c>
      <c r="F2" s="123" t="s">
        <v>7</v>
      </c>
      <c r="G2" s="121"/>
      <c r="H2" s="123" t="s">
        <v>3</v>
      </c>
      <c r="I2" s="123" t="s">
        <v>4</v>
      </c>
      <c r="J2" s="123" t="s">
        <v>5</v>
      </c>
      <c r="K2" s="123" t="s">
        <v>6</v>
      </c>
      <c r="L2" s="123" t="s">
        <v>7</v>
      </c>
      <c r="M2" s="121"/>
      <c r="N2" s="123" t="s">
        <v>3</v>
      </c>
      <c r="O2" s="123" t="s">
        <v>4</v>
      </c>
      <c r="P2" s="123" t="s">
        <v>5</v>
      </c>
      <c r="Q2" s="123" t="s">
        <v>6</v>
      </c>
      <c r="R2" s="123" t="s">
        <v>7</v>
      </c>
      <c r="S2" s="121"/>
      <c r="T2" s="139" t="s">
        <v>3</v>
      </c>
      <c r="U2" s="139" t="s">
        <v>4</v>
      </c>
      <c r="V2" s="139" t="s">
        <v>5</v>
      </c>
      <c r="W2" s="139" t="s">
        <v>6</v>
      </c>
      <c r="X2" s="139" t="s">
        <v>7</v>
      </c>
      <c r="Y2" s="122"/>
      <c r="Z2" s="139" t="s">
        <v>3</v>
      </c>
      <c r="AA2" s="139" t="s">
        <v>4</v>
      </c>
      <c r="AB2" s="139" t="s">
        <v>5</v>
      </c>
      <c r="AC2" s="139" t="s">
        <v>6</v>
      </c>
      <c r="AD2" s="139" t="s">
        <v>7</v>
      </c>
      <c r="AE2" s="122"/>
      <c r="AF2" s="139" t="s">
        <v>3</v>
      </c>
    </row>
    <row r="3" spans="1:36" s="97" customFormat="1" x14ac:dyDescent="0.25">
      <c r="A3" s="178" t="s">
        <v>42</v>
      </c>
      <c r="B3" s="48"/>
      <c r="C3" s="48"/>
      <c r="D3" s="48"/>
      <c r="E3" s="48"/>
      <c r="F3" s="203"/>
      <c r="G3" s="14"/>
      <c r="H3" s="48"/>
      <c r="I3" s="48"/>
      <c r="J3" s="48"/>
      <c r="K3" s="48"/>
      <c r="L3" s="203"/>
      <c r="M3" s="14"/>
      <c r="N3" s="48"/>
      <c r="O3" s="48"/>
      <c r="P3" s="48"/>
      <c r="Q3" s="48"/>
      <c r="R3" s="203"/>
      <c r="S3" s="39"/>
      <c r="T3" s="48"/>
      <c r="U3" s="48"/>
      <c r="V3" s="48"/>
      <c r="W3" s="48"/>
      <c r="X3" s="203"/>
      <c r="Y3" s="223"/>
      <c r="Z3" s="224"/>
      <c r="AA3" s="224"/>
      <c r="AB3" s="224"/>
      <c r="AC3" s="224"/>
      <c r="AD3" s="224"/>
      <c r="AE3" s="224"/>
      <c r="AF3" s="224"/>
      <c r="AG3" s="147"/>
      <c r="AH3" s="147"/>
      <c r="AI3" s="147"/>
      <c r="AJ3" s="147"/>
    </row>
    <row r="4" spans="1:36" s="95" customFormat="1" x14ac:dyDescent="0.25">
      <c r="A4" s="131" t="s">
        <v>221</v>
      </c>
      <c r="B4" s="64">
        <v>0.52685784450053796</v>
      </c>
      <c r="C4" s="64">
        <v>0.5290672355603262</v>
      </c>
      <c r="D4" s="64">
        <v>0.51311166681925813</v>
      </c>
      <c r="E4" s="58">
        <v>0.50929691117787135</v>
      </c>
      <c r="F4" s="72">
        <v>0.51958341451449841</v>
      </c>
      <c r="G4" s="14"/>
      <c r="H4" s="64">
        <v>0.49191546562208438</v>
      </c>
      <c r="I4" s="64">
        <v>0.48440495116390153</v>
      </c>
      <c r="J4" s="64">
        <v>0.47340454356476475</v>
      </c>
      <c r="K4" s="58">
        <v>0.46280547963096497</v>
      </c>
      <c r="L4" s="72">
        <v>0.47774845783199976</v>
      </c>
      <c r="M4" s="14"/>
      <c r="N4" s="64">
        <v>0.45151880462305044</v>
      </c>
      <c r="O4" s="64">
        <v>0.43725759068287801</v>
      </c>
      <c r="P4" s="64">
        <v>0.42763080942540332</v>
      </c>
      <c r="Q4" s="58">
        <v>0.41622087634393518</v>
      </c>
      <c r="R4" s="72">
        <v>0.43273304255066242</v>
      </c>
      <c r="S4" s="106"/>
      <c r="T4" s="64">
        <v>0.39554858535813742</v>
      </c>
      <c r="U4" s="64">
        <v>0.4147020636904129</v>
      </c>
      <c r="V4" s="64">
        <v>0.41101339326316355</v>
      </c>
      <c r="W4" s="58">
        <v>0.42711450181801736</v>
      </c>
      <c r="X4" s="72">
        <v>0.41221490273488215</v>
      </c>
      <c r="Y4" s="223"/>
      <c r="Z4" s="72">
        <v>0.42008742784963909</v>
      </c>
      <c r="AA4" s="72">
        <v>0.41076344737885978</v>
      </c>
      <c r="AB4" s="72">
        <v>0.42557547148070179</v>
      </c>
      <c r="AC4" s="72">
        <v>0.40796568520583865</v>
      </c>
      <c r="AD4" s="72">
        <v>0.41609800797875984</v>
      </c>
      <c r="AE4" s="52"/>
      <c r="AF4" s="72">
        <v>0.39966542751025375</v>
      </c>
      <c r="AG4" s="128"/>
      <c r="AH4" s="128"/>
      <c r="AI4" s="128"/>
      <c r="AJ4" s="128"/>
    </row>
    <row r="5" spans="1:36" s="95" customFormat="1" x14ac:dyDescent="0.25">
      <c r="A5" s="53" t="s">
        <v>43</v>
      </c>
      <c r="B5" s="44">
        <v>0.1706995262430912</v>
      </c>
      <c r="C5" s="44">
        <v>0.1672329545677331</v>
      </c>
      <c r="D5" s="44">
        <v>0.1709912110552822</v>
      </c>
      <c r="E5" s="45">
        <v>0.17126380461921614</v>
      </c>
      <c r="F5" s="52">
        <v>0.17004687412133063</v>
      </c>
      <c r="G5" s="12"/>
      <c r="H5" s="44">
        <v>0.18100562480688354</v>
      </c>
      <c r="I5" s="44">
        <v>0.19209286070901566</v>
      </c>
      <c r="J5" s="44">
        <v>0.18412943087404923</v>
      </c>
      <c r="K5" s="45">
        <v>0.19165220566304744</v>
      </c>
      <c r="L5" s="52">
        <v>0.18730728761911886</v>
      </c>
      <c r="M5" s="12"/>
      <c r="N5" s="44">
        <v>0.19318751185781211</v>
      </c>
      <c r="O5" s="44">
        <v>0.19031375985343854</v>
      </c>
      <c r="P5" s="44">
        <v>0.19115535911309658</v>
      </c>
      <c r="Q5" s="45">
        <v>0.19305419980799238</v>
      </c>
      <c r="R5" s="52">
        <v>0.19192741069857172</v>
      </c>
      <c r="S5" s="106"/>
      <c r="T5" s="44">
        <v>0.20125147238698934</v>
      </c>
      <c r="U5" s="44">
        <v>0.20128988061512407</v>
      </c>
      <c r="V5" s="44">
        <v>0.20485745765172939</v>
      </c>
      <c r="W5" s="45">
        <v>0.20180819684471299</v>
      </c>
      <c r="X5" s="52">
        <v>0.20231749686370654</v>
      </c>
      <c r="Y5" s="225"/>
      <c r="Z5" s="52">
        <v>0.19411595792696912</v>
      </c>
      <c r="AA5" s="52">
        <v>0.18035548582419475</v>
      </c>
      <c r="AB5" s="52">
        <v>0.17288672018554921</v>
      </c>
      <c r="AC5" s="52">
        <v>0.1766396122548437</v>
      </c>
      <c r="AD5" s="52">
        <v>0.1809994440478892</v>
      </c>
      <c r="AE5" s="52"/>
      <c r="AF5" s="52">
        <v>0.1683226765311264</v>
      </c>
      <c r="AG5" s="128"/>
      <c r="AH5" s="128"/>
      <c r="AI5" s="128"/>
      <c r="AJ5" s="128"/>
    </row>
    <row r="6" spans="1:36" s="95" customFormat="1" x14ac:dyDescent="0.25">
      <c r="A6" s="148" t="s">
        <v>290</v>
      </c>
      <c r="B6" s="64">
        <v>7.3246832326485295E-2</v>
      </c>
      <c r="C6" s="64">
        <v>7.9897409249956905E-2</v>
      </c>
      <c r="D6" s="64">
        <v>7.148293254221029E-2</v>
      </c>
      <c r="E6" s="58">
        <v>7.2763541832482861E-2</v>
      </c>
      <c r="F6" s="72">
        <v>7.4347678987783827E-2</v>
      </c>
      <c r="G6" s="76"/>
      <c r="H6" s="64">
        <v>7.3252960296464165E-2</v>
      </c>
      <c r="I6" s="64">
        <v>7.0286098397969676E-2</v>
      </c>
      <c r="J6" s="64">
        <v>6.4115566163004775E-2</v>
      </c>
      <c r="K6" s="58">
        <v>6.1853271154618722E-2</v>
      </c>
      <c r="L6" s="72">
        <v>6.7214336586515433E-2</v>
      </c>
      <c r="M6" s="76"/>
      <c r="N6" s="64">
        <v>6.0282375168083886E-2</v>
      </c>
      <c r="O6" s="64">
        <v>5.9480358590573983E-2</v>
      </c>
      <c r="P6" s="64">
        <v>6.4735868148448422E-2</v>
      </c>
      <c r="Q6" s="58">
        <v>7.2887771965803899E-2</v>
      </c>
      <c r="R6" s="72">
        <v>6.4500667669940379E-2</v>
      </c>
      <c r="S6" s="54"/>
      <c r="T6" s="64">
        <v>7.2335233855944495E-2</v>
      </c>
      <c r="U6" s="64">
        <v>7.2639299854293432E-2</v>
      </c>
      <c r="V6" s="64">
        <v>7.004777634516364E-2</v>
      </c>
      <c r="W6" s="58">
        <v>7.4784923410155302E-2</v>
      </c>
      <c r="X6" s="72">
        <v>7.2454242007375866E-2</v>
      </c>
      <c r="Y6" s="76"/>
      <c r="Z6" s="72">
        <v>7.6467160623420155E-2</v>
      </c>
      <c r="AA6" s="72">
        <v>8.0971947103883141E-2</v>
      </c>
      <c r="AB6" s="72">
        <v>7.5809788905133624E-2</v>
      </c>
      <c r="AC6" s="72">
        <v>7.4428442530817276E-2</v>
      </c>
      <c r="AD6" s="72">
        <v>7.6919334790813546E-2</v>
      </c>
      <c r="AE6" s="52"/>
      <c r="AF6" s="72">
        <v>9.0229073957629816E-2</v>
      </c>
      <c r="AG6" s="128"/>
      <c r="AH6" s="128"/>
      <c r="AI6" s="128"/>
      <c r="AJ6" s="128"/>
    </row>
    <row r="7" spans="1:36" s="95" customFormat="1" x14ac:dyDescent="0.25">
      <c r="A7" s="83" t="s">
        <v>291</v>
      </c>
      <c r="B7" s="44">
        <v>9.9712161111333381E-2</v>
      </c>
      <c r="C7" s="44">
        <v>9.792481626382403E-2</v>
      </c>
      <c r="D7" s="44">
        <v>9.9974621801032976E-2</v>
      </c>
      <c r="E7" s="45">
        <v>0.10775560542925154</v>
      </c>
      <c r="F7" s="52">
        <v>0.10134180115136049</v>
      </c>
      <c r="G7" s="8"/>
      <c r="H7" s="44">
        <v>0.11531573956882364</v>
      </c>
      <c r="I7" s="44">
        <v>0.11654207905341002</v>
      </c>
      <c r="J7" s="44">
        <v>0.13112464454249409</v>
      </c>
      <c r="K7" s="45">
        <v>0.1413421074320613</v>
      </c>
      <c r="L7" s="52">
        <v>0.12643919559231584</v>
      </c>
      <c r="M7" s="8"/>
      <c r="N7" s="44">
        <v>0.1441225496981339</v>
      </c>
      <c r="O7" s="44">
        <v>0.1412842297073533</v>
      </c>
      <c r="P7" s="44">
        <v>0.13283812398059672</v>
      </c>
      <c r="Q7" s="45">
        <v>0.129517515899987</v>
      </c>
      <c r="R7" s="52">
        <v>0.13675167660626972</v>
      </c>
      <c r="S7" s="54"/>
      <c r="T7" s="44">
        <v>0.13573029346999729</v>
      </c>
      <c r="U7" s="44">
        <v>0.13451225791098287</v>
      </c>
      <c r="V7" s="44">
        <v>0.13360425773008683</v>
      </c>
      <c r="W7" s="45">
        <v>0.13054107478986832</v>
      </c>
      <c r="X7" s="52">
        <v>0.13356922290013332</v>
      </c>
      <c r="Y7" s="226"/>
      <c r="Z7" s="52">
        <v>0.12776869425198331</v>
      </c>
      <c r="AA7" s="52">
        <v>0.12960539694809364</v>
      </c>
      <c r="AB7" s="52">
        <v>0.13154515216976698</v>
      </c>
      <c r="AC7" s="52">
        <v>0.15340332007251217</v>
      </c>
      <c r="AD7" s="52">
        <v>0.13558064086058902</v>
      </c>
      <c r="AE7" s="52"/>
      <c r="AF7" s="52">
        <v>0.15719921932614836</v>
      </c>
      <c r="AG7" s="128"/>
      <c r="AH7" s="128"/>
      <c r="AI7" s="128"/>
      <c r="AJ7" s="128"/>
    </row>
    <row r="8" spans="1:36" s="95" customFormat="1" x14ac:dyDescent="0.25">
      <c r="A8" s="148" t="s">
        <v>44</v>
      </c>
      <c r="B8" s="64">
        <v>6.4869009182087864E-2</v>
      </c>
      <c r="C8" s="64">
        <v>5.9807111127801009E-2</v>
      </c>
      <c r="D8" s="64">
        <v>6.8043954875456697E-2</v>
      </c>
      <c r="E8" s="58">
        <v>6.2094966151123393E-2</v>
      </c>
      <c r="F8" s="72">
        <v>6.3703760334117232E-2</v>
      </c>
      <c r="G8" s="24"/>
      <c r="H8" s="64">
        <v>6.5359105690107527E-2</v>
      </c>
      <c r="I8" s="64">
        <v>6.8445636141752642E-2</v>
      </c>
      <c r="J8" s="64">
        <v>7.5960271576459668E-2</v>
      </c>
      <c r="K8" s="58">
        <v>6.5408103914645049E-2</v>
      </c>
      <c r="L8" s="72">
        <v>6.8851850813355944E-2</v>
      </c>
      <c r="M8" s="24"/>
      <c r="N8" s="64">
        <v>6.8312575698292508E-2</v>
      </c>
      <c r="O8" s="64">
        <v>7.2462144764377609E-2</v>
      </c>
      <c r="P8" s="64">
        <v>7.0894977373998511E-2</v>
      </c>
      <c r="Q8" s="58">
        <v>6.1924414203307847E-2</v>
      </c>
      <c r="R8" s="72">
        <v>6.8326502923676369E-2</v>
      </c>
      <c r="S8" s="54"/>
      <c r="T8" s="64">
        <v>6.1478909091221556E-2</v>
      </c>
      <c r="U8" s="64">
        <v>6.4797148749925954E-2</v>
      </c>
      <c r="V8" s="64">
        <v>6.7359118935111803E-2</v>
      </c>
      <c r="W8" s="58">
        <v>6.3731695278161887E-2</v>
      </c>
      <c r="X8" s="72">
        <v>6.4358118139479739E-2</v>
      </c>
      <c r="Y8" s="227"/>
      <c r="Z8" s="72">
        <v>6.2246029931772195E-2</v>
      </c>
      <c r="AA8" s="72">
        <v>7.0185833795064559E-2</v>
      </c>
      <c r="AB8" s="72">
        <v>7.2034199316698175E-2</v>
      </c>
      <c r="AC8" s="72">
        <v>7.2757065105494123E-2</v>
      </c>
      <c r="AD8" s="72">
        <v>6.9305782037257263E-2</v>
      </c>
      <c r="AE8" s="52"/>
      <c r="AF8" s="72">
        <v>7.3200738190705994E-2</v>
      </c>
      <c r="AG8" s="128"/>
      <c r="AH8" s="128"/>
      <c r="AI8" s="128"/>
      <c r="AJ8" s="128"/>
    </row>
    <row r="9" spans="1:36" s="95" customFormat="1" x14ac:dyDescent="0.25">
      <c r="A9" s="53" t="s">
        <v>45</v>
      </c>
      <c r="B9" s="44">
        <v>6.4614626636464279E-2</v>
      </c>
      <c r="C9" s="44">
        <v>6.6070473230358806E-2</v>
      </c>
      <c r="D9" s="44">
        <v>7.6395612906759877E-2</v>
      </c>
      <c r="E9" s="45">
        <v>7.6825170790054728E-2</v>
      </c>
      <c r="F9" s="52">
        <v>7.0976470890909429E-2</v>
      </c>
      <c r="G9" s="2"/>
      <c r="H9" s="44">
        <v>7.3151104015636834E-2</v>
      </c>
      <c r="I9" s="44">
        <v>6.8228374533950448E-2</v>
      </c>
      <c r="J9" s="44">
        <v>7.1265543279227475E-2</v>
      </c>
      <c r="K9" s="45">
        <v>7.6938832204662411E-2</v>
      </c>
      <c r="L9" s="52">
        <v>7.2438871556694304E-2</v>
      </c>
      <c r="M9" s="2"/>
      <c r="N9" s="44">
        <v>8.2576182954627222E-2</v>
      </c>
      <c r="O9" s="44">
        <v>9.920191640137857E-2</v>
      </c>
      <c r="P9" s="44">
        <v>0.11274486195845669</v>
      </c>
      <c r="Q9" s="45">
        <v>0.12639522177897372</v>
      </c>
      <c r="R9" s="52">
        <v>0.10576069955087954</v>
      </c>
      <c r="S9" s="106"/>
      <c r="T9" s="44">
        <v>0.13365550583771013</v>
      </c>
      <c r="U9" s="44">
        <v>0.11205934917926147</v>
      </c>
      <c r="V9" s="44">
        <v>0.11311799607474568</v>
      </c>
      <c r="W9" s="45">
        <v>0.10201960785908408</v>
      </c>
      <c r="X9" s="52">
        <v>0.11508601735442277</v>
      </c>
      <c r="Y9" s="215"/>
      <c r="Z9" s="52">
        <v>0.11931472941621699</v>
      </c>
      <c r="AA9" s="52">
        <v>0.12811788894990492</v>
      </c>
      <c r="AB9" s="52">
        <v>0.12194866794215017</v>
      </c>
      <c r="AC9" s="52">
        <v>0.11480587483049411</v>
      </c>
      <c r="AD9" s="52">
        <v>0.12104679028469154</v>
      </c>
      <c r="AE9" s="52"/>
      <c r="AF9" s="52">
        <v>0.112</v>
      </c>
      <c r="AG9" s="128"/>
      <c r="AH9" s="128"/>
      <c r="AI9" s="128"/>
      <c r="AJ9" s="128"/>
    </row>
    <row r="10" spans="1:36" s="95" customFormat="1" x14ac:dyDescent="0.25">
      <c r="A10" s="179" t="s">
        <v>7</v>
      </c>
      <c r="B10" s="62">
        <v>1</v>
      </c>
      <c r="C10" s="62">
        <v>1</v>
      </c>
      <c r="D10" s="62">
        <v>1.0000000000000002</v>
      </c>
      <c r="E10" s="63">
        <v>1</v>
      </c>
      <c r="F10" s="129">
        <v>0.99999999999999989</v>
      </c>
      <c r="G10" s="2"/>
      <c r="H10" s="62">
        <v>1.0000000000000002</v>
      </c>
      <c r="I10" s="62">
        <v>1</v>
      </c>
      <c r="J10" s="62">
        <v>1</v>
      </c>
      <c r="K10" s="63">
        <v>0.99999999999999978</v>
      </c>
      <c r="L10" s="129">
        <v>1.0000000000000002</v>
      </c>
      <c r="M10" s="2"/>
      <c r="N10" s="62">
        <v>1</v>
      </c>
      <c r="O10" s="62">
        <v>1</v>
      </c>
      <c r="P10" s="62">
        <v>1.0000000000000002</v>
      </c>
      <c r="Q10" s="63">
        <v>1</v>
      </c>
      <c r="R10" s="129">
        <v>1.0000000000000002</v>
      </c>
      <c r="S10" s="39"/>
      <c r="T10" s="62">
        <v>1.0000000000000004</v>
      </c>
      <c r="U10" s="62">
        <v>1.0000000000000007</v>
      </c>
      <c r="V10" s="62">
        <v>1.0000000000000009</v>
      </c>
      <c r="W10" s="63">
        <v>0.99999999999999989</v>
      </c>
      <c r="X10" s="129">
        <v>1.0000000000000004</v>
      </c>
      <c r="Y10" s="215"/>
      <c r="Z10" s="129">
        <v>1.0000000000000009</v>
      </c>
      <c r="AA10" s="129">
        <v>1.0000000000000009</v>
      </c>
      <c r="AB10" s="129">
        <v>0.99980000000000002</v>
      </c>
      <c r="AC10" s="129">
        <v>1</v>
      </c>
      <c r="AD10" s="129">
        <v>0.99995000000000034</v>
      </c>
      <c r="AE10" s="76"/>
      <c r="AF10" s="129">
        <v>1</v>
      </c>
      <c r="AG10" s="128"/>
      <c r="AH10" s="128"/>
      <c r="AI10" s="128"/>
      <c r="AJ10" s="128"/>
    </row>
    <row r="11" spans="1:36" ht="17.25" x14ac:dyDescent="0.25">
      <c r="A11" s="53"/>
      <c r="B11" s="6"/>
      <c r="C11" s="6"/>
      <c r="D11" s="6"/>
      <c r="E11" s="6"/>
      <c r="F11" s="204"/>
      <c r="G11" s="93"/>
      <c r="H11" s="6"/>
      <c r="I11" s="6"/>
      <c r="J11" s="6"/>
      <c r="K11" s="6"/>
      <c r="L11" s="204"/>
      <c r="M11" s="93"/>
      <c r="N11" s="6"/>
      <c r="O11" s="6"/>
      <c r="P11" s="6"/>
      <c r="Q11" s="6"/>
      <c r="R11" s="204"/>
      <c r="S11" s="106"/>
      <c r="T11" s="6"/>
      <c r="U11" s="6"/>
      <c r="V11" s="6"/>
      <c r="W11" s="6"/>
      <c r="X11" s="204"/>
      <c r="Y11" s="228"/>
      <c r="Z11" s="229"/>
      <c r="AA11" s="230"/>
      <c r="AB11" s="230"/>
      <c r="AC11" s="230"/>
      <c r="AD11" s="230"/>
      <c r="AE11" s="230"/>
      <c r="AF11" s="231"/>
    </row>
    <row r="12" spans="1:36" x14ac:dyDescent="0.25">
      <c r="A12" s="179" t="s">
        <v>58</v>
      </c>
      <c r="B12" s="57"/>
      <c r="C12" s="31"/>
      <c r="D12" s="57"/>
      <c r="E12" s="57"/>
      <c r="F12" s="205"/>
      <c r="G12" s="93"/>
      <c r="H12" s="57"/>
      <c r="I12" s="31"/>
      <c r="J12" s="57"/>
      <c r="K12" s="57"/>
      <c r="L12" s="205"/>
      <c r="M12" s="93"/>
      <c r="N12" s="57"/>
      <c r="O12" s="31"/>
      <c r="P12" s="57"/>
      <c r="Q12" s="57"/>
      <c r="R12" s="205"/>
      <c r="S12" s="39"/>
      <c r="T12" s="57"/>
      <c r="U12" s="31"/>
      <c r="V12" s="57"/>
      <c r="W12" s="57"/>
      <c r="X12" s="205"/>
      <c r="Y12" s="228"/>
      <c r="Z12" s="232"/>
      <c r="AA12" s="232"/>
      <c r="AB12" s="232"/>
      <c r="AC12" s="232"/>
      <c r="AD12" s="232"/>
      <c r="AE12" s="224"/>
      <c r="AF12" s="232"/>
    </row>
    <row r="13" spans="1:36" x14ac:dyDescent="0.25">
      <c r="A13" s="53" t="s">
        <v>59</v>
      </c>
      <c r="B13" s="45">
        <v>0.60971612438910061</v>
      </c>
      <c r="C13" s="45">
        <v>0.61727289004358743</v>
      </c>
      <c r="D13" s="45">
        <v>0.62650472064648477</v>
      </c>
      <c r="E13" s="45">
        <v>0.63202981452766172</v>
      </c>
      <c r="F13" s="52">
        <v>0.62148792931477481</v>
      </c>
      <c r="G13" s="93"/>
      <c r="H13" s="45">
        <v>0.6336698088460152</v>
      </c>
      <c r="I13" s="45">
        <v>0.63537726978357345</v>
      </c>
      <c r="J13" s="45">
        <v>0.63905400753307895</v>
      </c>
      <c r="K13" s="45">
        <v>0.64267051172407341</v>
      </c>
      <c r="L13" s="52">
        <v>0.63763805001352114</v>
      </c>
      <c r="M13" s="93"/>
      <c r="N13" s="45">
        <v>0.63718441338859166</v>
      </c>
      <c r="O13" s="45">
        <v>0.64100000000000001</v>
      </c>
      <c r="P13" s="45">
        <v>0.65773034777080608</v>
      </c>
      <c r="Q13" s="45">
        <v>0.67039559090955692</v>
      </c>
      <c r="R13" s="52">
        <v>0.65070223366587532</v>
      </c>
      <c r="S13" s="106"/>
      <c r="T13" s="45">
        <v>0.66550746939395888</v>
      </c>
      <c r="U13" s="45">
        <v>0.64523622856788154</v>
      </c>
      <c r="V13" s="45">
        <v>0.65500543831483138</v>
      </c>
      <c r="W13" s="45">
        <v>0.65186373930808961</v>
      </c>
      <c r="X13" s="52">
        <v>0.65443058612258964</v>
      </c>
      <c r="Y13" s="228"/>
      <c r="Z13" s="52">
        <v>0.65301359864501152</v>
      </c>
      <c r="AA13" s="52">
        <v>0.6540438089411813</v>
      </c>
      <c r="AB13" s="52">
        <v>0.65281559689388358</v>
      </c>
      <c r="AC13" s="52">
        <v>0.65187165402919034</v>
      </c>
      <c r="AD13" s="52">
        <v>0.65293616462731663</v>
      </c>
      <c r="AE13" s="52"/>
      <c r="AF13" s="52">
        <v>0.64111690460934811</v>
      </c>
    </row>
    <row r="14" spans="1:36" x14ac:dyDescent="0.25">
      <c r="A14" s="131" t="s">
        <v>60</v>
      </c>
      <c r="B14" s="58">
        <v>0.39028387561089944</v>
      </c>
      <c r="C14" s="58">
        <v>0.38272710995641251</v>
      </c>
      <c r="D14" s="58">
        <v>0.37349527935351512</v>
      </c>
      <c r="E14" s="58">
        <v>0.36797018547233828</v>
      </c>
      <c r="F14" s="72">
        <v>0.37851207068522513</v>
      </c>
      <c r="G14" s="93"/>
      <c r="H14" s="58">
        <v>0.3663301911539848</v>
      </c>
      <c r="I14" s="58">
        <v>0.3646227302164266</v>
      </c>
      <c r="J14" s="58">
        <v>0.36104599246692098</v>
      </c>
      <c r="K14" s="58">
        <v>0.35732948827592664</v>
      </c>
      <c r="L14" s="72">
        <v>0.36236194998647875</v>
      </c>
      <c r="M14" s="93"/>
      <c r="N14" s="58">
        <v>0.36281558661140834</v>
      </c>
      <c r="O14" s="58">
        <v>0.35899999999999999</v>
      </c>
      <c r="P14" s="58">
        <v>0.34226965222919398</v>
      </c>
      <c r="Q14" s="58">
        <v>0.32960440909044325</v>
      </c>
      <c r="R14" s="72">
        <v>0.34929776633412463</v>
      </c>
      <c r="S14" s="106"/>
      <c r="T14" s="58">
        <v>0.33449253060604123</v>
      </c>
      <c r="U14" s="58">
        <v>0.35476377143211851</v>
      </c>
      <c r="V14" s="58">
        <v>0.34499456168516862</v>
      </c>
      <c r="W14" s="58">
        <v>0.34813626069191034</v>
      </c>
      <c r="X14" s="72">
        <v>0.34556941387741041</v>
      </c>
      <c r="Y14" s="228"/>
      <c r="Z14" s="72">
        <v>0.34698640135498848</v>
      </c>
      <c r="AA14" s="72">
        <v>0.34595619105881875</v>
      </c>
      <c r="AB14" s="72">
        <v>0.34718440310611637</v>
      </c>
      <c r="AC14" s="72">
        <v>0.34812834597080961</v>
      </c>
      <c r="AD14" s="72">
        <v>0.34706383537268332</v>
      </c>
      <c r="AE14" s="52"/>
      <c r="AF14" s="72">
        <v>0.35888309539065189</v>
      </c>
    </row>
    <row r="15" spans="1:36" s="95" customFormat="1" x14ac:dyDescent="0.25">
      <c r="A15" s="178"/>
      <c r="B15" s="2"/>
      <c r="C15" s="3"/>
      <c r="D15" s="3"/>
      <c r="E15" s="2"/>
      <c r="F15" s="206"/>
      <c r="G15" s="14"/>
      <c r="H15" s="2"/>
      <c r="I15" s="3"/>
      <c r="J15" s="3"/>
      <c r="K15" s="2"/>
      <c r="L15" s="206"/>
      <c r="M15" s="14"/>
      <c r="N15" s="2"/>
      <c r="O15" s="3"/>
      <c r="P15" s="3"/>
      <c r="Q15" s="2"/>
      <c r="R15" s="206"/>
      <c r="S15" s="39"/>
      <c r="T15" s="2"/>
      <c r="U15" s="3"/>
      <c r="V15" s="3"/>
      <c r="W15" s="2"/>
      <c r="X15" s="206"/>
      <c r="Y15" s="223"/>
      <c r="Z15" s="215"/>
      <c r="AA15" s="215"/>
      <c r="AB15" s="215"/>
      <c r="AC15" s="215"/>
      <c r="AD15" s="215"/>
      <c r="AE15" s="215"/>
      <c r="AF15" s="231"/>
      <c r="AG15" s="128"/>
      <c r="AH15" s="128"/>
      <c r="AI15" s="128"/>
      <c r="AJ15" s="128"/>
    </row>
    <row r="16" spans="1:36" s="95" customFormat="1" x14ac:dyDescent="0.25">
      <c r="A16" s="179" t="s">
        <v>38</v>
      </c>
      <c r="B16" s="57"/>
      <c r="C16" s="57"/>
      <c r="D16" s="57"/>
      <c r="E16" s="57"/>
      <c r="F16" s="205"/>
      <c r="G16" s="14"/>
      <c r="H16" s="57"/>
      <c r="I16" s="57"/>
      <c r="J16" s="57"/>
      <c r="K16" s="57"/>
      <c r="L16" s="205"/>
      <c r="M16" s="14"/>
      <c r="N16" s="57"/>
      <c r="O16" s="57"/>
      <c r="P16" s="57"/>
      <c r="Q16" s="57"/>
      <c r="R16" s="205"/>
      <c r="S16" s="39"/>
      <c r="T16" s="57"/>
      <c r="U16" s="57"/>
      <c r="V16" s="57"/>
      <c r="W16" s="57"/>
      <c r="X16" s="205"/>
      <c r="Y16" s="223"/>
      <c r="Z16" s="232"/>
      <c r="AA16" s="232"/>
      <c r="AB16" s="232"/>
      <c r="AC16" s="232"/>
      <c r="AD16" s="232"/>
      <c r="AE16" s="224"/>
      <c r="AF16" s="232"/>
      <c r="AG16" s="128"/>
      <c r="AH16" s="128"/>
      <c r="AI16" s="128"/>
      <c r="AJ16" s="128"/>
    </row>
    <row r="17" spans="1:36" s="95" customFormat="1" x14ac:dyDescent="0.25">
      <c r="A17" s="53" t="s">
        <v>39</v>
      </c>
      <c r="B17" s="44">
        <v>0.47722741319799328</v>
      </c>
      <c r="C17" s="44">
        <v>0.48854233924655843</v>
      </c>
      <c r="D17" s="44">
        <v>0.47829399326214178</v>
      </c>
      <c r="E17" s="45">
        <v>0.46757105078692668</v>
      </c>
      <c r="F17" s="52">
        <v>0.47788163470102435</v>
      </c>
      <c r="G17" s="12"/>
      <c r="H17" s="44">
        <v>0.48962798800408969</v>
      </c>
      <c r="I17" s="44">
        <v>0.48272435930514218</v>
      </c>
      <c r="J17" s="44">
        <v>0.46691167806971373</v>
      </c>
      <c r="K17" s="45">
        <v>0.45117719160511899</v>
      </c>
      <c r="L17" s="52">
        <v>0.47210350112220884</v>
      </c>
      <c r="M17" s="12"/>
      <c r="N17" s="44">
        <v>0.46764953084191246</v>
      </c>
      <c r="O17" s="44">
        <v>0.45273394106749337</v>
      </c>
      <c r="P17" s="44">
        <v>0.46883641730019188</v>
      </c>
      <c r="Q17" s="45">
        <v>0.47355774440147891</v>
      </c>
      <c r="R17" s="52">
        <v>0.46580472753631197</v>
      </c>
      <c r="S17" s="106"/>
      <c r="T17" s="44">
        <v>0.48183701065756585</v>
      </c>
      <c r="U17" s="44">
        <v>0.47010277940510786</v>
      </c>
      <c r="V17" s="44">
        <v>0.47371983326163458</v>
      </c>
      <c r="W17" s="45">
        <v>0.4644609188517822</v>
      </c>
      <c r="X17" s="52">
        <v>0.47247123118022677</v>
      </c>
      <c r="Y17" s="225"/>
      <c r="Z17" s="52">
        <v>0.47620298340195927</v>
      </c>
      <c r="AA17" s="52">
        <v>0.48451500618626975</v>
      </c>
      <c r="AB17" s="52">
        <v>0.48407851186823786</v>
      </c>
      <c r="AC17" s="52">
        <v>0.47707491319312867</v>
      </c>
      <c r="AD17" s="52">
        <v>0.48054187847539348</v>
      </c>
      <c r="AE17" s="52"/>
      <c r="AF17" s="52">
        <v>0.49339610790044808</v>
      </c>
      <c r="AG17" s="128"/>
      <c r="AH17" s="128"/>
      <c r="AI17" s="128"/>
      <c r="AJ17" s="128"/>
    </row>
    <row r="18" spans="1:36" s="95" customFormat="1" x14ac:dyDescent="0.25">
      <c r="A18" s="131" t="s">
        <v>40</v>
      </c>
      <c r="B18" s="64">
        <v>0.2942550239923723</v>
      </c>
      <c r="C18" s="64">
        <v>0.29288856238966177</v>
      </c>
      <c r="D18" s="64">
        <v>0.28930857558377804</v>
      </c>
      <c r="E18" s="58">
        <v>0.28524020214732931</v>
      </c>
      <c r="F18" s="72">
        <v>0.29038553541744466</v>
      </c>
      <c r="G18" s="14"/>
      <c r="H18" s="64">
        <v>0.28267658809005186</v>
      </c>
      <c r="I18" s="64">
        <v>0.29729327646494674</v>
      </c>
      <c r="J18" s="64">
        <v>0.29385669414734972</v>
      </c>
      <c r="K18" s="58">
        <v>0.29583919449660978</v>
      </c>
      <c r="L18" s="72">
        <v>0.29253597318790192</v>
      </c>
      <c r="M18" s="14"/>
      <c r="N18" s="64">
        <v>0.2981578096717587</v>
      </c>
      <c r="O18" s="64">
        <v>0.30046028354837517</v>
      </c>
      <c r="P18" s="64">
        <v>0.2982146186601321</v>
      </c>
      <c r="Q18" s="58">
        <v>0.29648269361958185</v>
      </c>
      <c r="R18" s="72">
        <v>0.29830438716850421</v>
      </c>
      <c r="S18" s="106"/>
      <c r="T18" s="64">
        <v>0.29951814203649046</v>
      </c>
      <c r="U18" s="64">
        <v>0.29626369252902018</v>
      </c>
      <c r="V18" s="64">
        <v>0.28909897630898951</v>
      </c>
      <c r="W18" s="58">
        <v>0.28638731762877689</v>
      </c>
      <c r="X18" s="72">
        <v>0.29272929421005972</v>
      </c>
      <c r="Y18" s="223"/>
      <c r="Z18" s="72">
        <v>0.27601349405527392</v>
      </c>
      <c r="AA18" s="72">
        <v>0.2668242090826769</v>
      </c>
      <c r="AB18" s="72">
        <v>0.26982429473836073</v>
      </c>
      <c r="AC18" s="72">
        <v>0.26497372283542631</v>
      </c>
      <c r="AD18" s="72">
        <v>0.26940893017793444</v>
      </c>
      <c r="AE18" s="52"/>
      <c r="AF18" s="72">
        <v>0.25809341702144012</v>
      </c>
      <c r="AG18" s="128"/>
      <c r="AH18" s="128"/>
      <c r="AI18" s="128"/>
      <c r="AJ18" s="128"/>
    </row>
    <row r="19" spans="1:36" s="95" customFormat="1" x14ac:dyDescent="0.25">
      <c r="A19" s="53" t="s">
        <v>41</v>
      </c>
      <c r="B19" s="44">
        <v>0.22851756280963437</v>
      </c>
      <c r="C19" s="44">
        <v>0.21858187927940637</v>
      </c>
      <c r="D19" s="44">
        <v>0.23239743115408018</v>
      </c>
      <c r="E19" s="45">
        <v>0.24718874706574401</v>
      </c>
      <c r="F19" s="52">
        <v>0.23173282988153096</v>
      </c>
      <c r="G19" s="12"/>
      <c r="H19" s="44">
        <v>0.22769542390585831</v>
      </c>
      <c r="I19" s="44">
        <v>0.2199823642299111</v>
      </c>
      <c r="J19" s="44">
        <v>0.23923162778293647</v>
      </c>
      <c r="K19" s="45">
        <v>0.25298361389827134</v>
      </c>
      <c r="L19" s="52">
        <v>0.23536052568988933</v>
      </c>
      <c r="M19" s="12"/>
      <c r="N19" s="44">
        <v>0.23419265948632892</v>
      </c>
      <c r="O19" s="44">
        <v>0.2468057753841314</v>
      </c>
      <c r="P19" s="44">
        <v>0.23294896403967594</v>
      </c>
      <c r="Q19" s="45">
        <v>0.22995956197893927</v>
      </c>
      <c r="R19" s="52">
        <v>0.23589088529518387</v>
      </c>
      <c r="S19" s="106"/>
      <c r="T19" s="44">
        <v>0.21864484730594369</v>
      </c>
      <c r="U19" s="44">
        <v>0.23363352806587195</v>
      </c>
      <c r="V19" s="44">
        <v>0.23718119042937588</v>
      </c>
      <c r="W19" s="45">
        <v>0.24915176351944091</v>
      </c>
      <c r="X19" s="52">
        <v>0.23479947460971343</v>
      </c>
      <c r="Y19" s="225"/>
      <c r="Z19" s="52">
        <v>0.24778352254276681</v>
      </c>
      <c r="AA19" s="52">
        <v>0.24866078473105338</v>
      </c>
      <c r="AB19" s="52">
        <v>0.24609719339340139</v>
      </c>
      <c r="AC19" s="52">
        <v>0.25795136397144502</v>
      </c>
      <c r="AD19" s="52">
        <v>0.25012321615966665</v>
      </c>
      <c r="AE19" s="52"/>
      <c r="AF19" s="52">
        <v>0.24851047507811175</v>
      </c>
      <c r="AG19" s="128"/>
      <c r="AH19" s="128"/>
      <c r="AI19" s="128"/>
      <c r="AJ19" s="128"/>
    </row>
    <row r="20" spans="1:36" s="95" customFormat="1" x14ac:dyDescent="0.25">
      <c r="A20" s="179" t="s">
        <v>7</v>
      </c>
      <c r="B20" s="62">
        <v>1</v>
      </c>
      <c r="C20" s="62">
        <v>1.0000127809156265</v>
      </c>
      <c r="D20" s="62">
        <v>1</v>
      </c>
      <c r="E20" s="63">
        <v>1</v>
      </c>
      <c r="F20" s="129">
        <v>1</v>
      </c>
      <c r="G20" s="14"/>
      <c r="H20" s="62">
        <v>0.99999999999999989</v>
      </c>
      <c r="I20" s="62">
        <v>1</v>
      </c>
      <c r="J20" s="62">
        <v>1</v>
      </c>
      <c r="K20" s="63">
        <v>1</v>
      </c>
      <c r="L20" s="129">
        <v>1.0000000000000002</v>
      </c>
      <c r="M20" s="14"/>
      <c r="N20" s="62">
        <v>1</v>
      </c>
      <c r="O20" s="62">
        <v>0.99999999999999989</v>
      </c>
      <c r="P20" s="62">
        <v>0.99999999999999989</v>
      </c>
      <c r="Q20" s="63">
        <v>1</v>
      </c>
      <c r="R20" s="129">
        <v>1</v>
      </c>
      <c r="S20" s="39"/>
      <c r="T20" s="62">
        <v>1</v>
      </c>
      <c r="U20" s="62">
        <v>1</v>
      </c>
      <c r="V20" s="62">
        <v>1</v>
      </c>
      <c r="W20" s="63">
        <v>1</v>
      </c>
      <c r="X20" s="129">
        <v>0.99999999999999989</v>
      </c>
      <c r="Y20" s="223"/>
      <c r="Z20" s="129">
        <v>1</v>
      </c>
      <c r="AA20" s="129">
        <v>1</v>
      </c>
      <c r="AB20" s="129">
        <v>1</v>
      </c>
      <c r="AC20" s="129">
        <v>1</v>
      </c>
      <c r="AD20" s="129">
        <v>1.0000740248129947</v>
      </c>
      <c r="AE20" s="76"/>
      <c r="AF20" s="129">
        <v>1</v>
      </c>
      <c r="AG20" s="128"/>
      <c r="AH20" s="128"/>
      <c r="AI20" s="128"/>
      <c r="AJ20" s="128"/>
    </row>
    <row r="21" spans="1:36" s="95" customFormat="1" x14ac:dyDescent="0.25">
      <c r="A21" s="178"/>
      <c r="B21" s="46"/>
      <c r="C21" s="46"/>
      <c r="D21" s="46"/>
      <c r="E21" s="47"/>
      <c r="F21" s="76"/>
      <c r="G21" s="12"/>
      <c r="H21" s="46"/>
      <c r="I21" s="46"/>
      <c r="J21" s="46"/>
      <c r="K21" s="47"/>
      <c r="L21" s="76"/>
      <c r="M21" s="12"/>
      <c r="N21" s="46"/>
      <c r="O21" s="46"/>
      <c r="P21" s="46"/>
      <c r="Q21" s="47"/>
      <c r="R21" s="76"/>
      <c r="S21" s="39"/>
      <c r="T21" s="46"/>
      <c r="U21" s="46"/>
      <c r="V21" s="46"/>
      <c r="W21" s="47"/>
      <c r="X21" s="76"/>
      <c r="Y21" s="223"/>
      <c r="Z21" s="76"/>
      <c r="AA21" s="76"/>
      <c r="AB21" s="76"/>
      <c r="AC21" s="76"/>
      <c r="AD21" s="76"/>
      <c r="AE21" s="76"/>
      <c r="AF21" s="76"/>
      <c r="AG21" s="128"/>
      <c r="AH21" s="128"/>
      <c r="AI21" s="128"/>
      <c r="AJ21" s="128"/>
    </row>
    <row r="22" spans="1:36" s="95" customFormat="1" x14ac:dyDescent="0.25">
      <c r="A22" s="180" t="s">
        <v>30</v>
      </c>
      <c r="B22" s="57"/>
      <c r="C22" s="57"/>
      <c r="D22" s="57"/>
      <c r="E22" s="57"/>
      <c r="F22" s="205"/>
      <c r="G22" s="119"/>
      <c r="H22" s="57"/>
      <c r="I22" s="57"/>
      <c r="J22" s="57"/>
      <c r="K22" s="57"/>
      <c r="L22" s="205"/>
      <c r="M22" s="119"/>
      <c r="N22" s="57"/>
      <c r="O22" s="57"/>
      <c r="P22" s="57"/>
      <c r="Q22" s="57"/>
      <c r="R22" s="205"/>
      <c r="S22" s="105"/>
      <c r="T22" s="57"/>
      <c r="U22" s="57"/>
      <c r="V22" s="57"/>
      <c r="W22" s="57"/>
      <c r="X22" s="205"/>
      <c r="Y22" s="225"/>
      <c r="Z22" s="232"/>
      <c r="AA22" s="232"/>
      <c r="AB22" s="232"/>
      <c r="AC22" s="232"/>
      <c r="AD22" s="232"/>
      <c r="AE22" s="224"/>
      <c r="AF22" s="232"/>
      <c r="AG22" s="128"/>
      <c r="AH22" s="128"/>
      <c r="AI22" s="128"/>
      <c r="AJ22" s="128"/>
    </row>
    <row r="23" spans="1:36" s="95" customFormat="1" x14ac:dyDescent="0.25">
      <c r="A23" s="53" t="s">
        <v>31</v>
      </c>
      <c r="B23" s="49">
        <v>73046</v>
      </c>
      <c r="C23" s="49">
        <v>72645</v>
      </c>
      <c r="D23" s="49">
        <v>72828</v>
      </c>
      <c r="E23" s="16">
        <v>72125</v>
      </c>
      <c r="F23" s="75"/>
      <c r="G23" s="23"/>
      <c r="H23" s="49">
        <v>73590</v>
      </c>
      <c r="I23" s="49">
        <v>78404</v>
      </c>
      <c r="J23" s="49">
        <v>80858</v>
      </c>
      <c r="K23" s="16">
        <v>82403</v>
      </c>
      <c r="L23" s="75"/>
      <c r="M23" s="23"/>
      <c r="N23" s="49">
        <v>78996</v>
      </c>
      <c r="O23" s="49">
        <v>75587</v>
      </c>
      <c r="P23" s="49">
        <v>73460</v>
      </c>
      <c r="Q23" s="16">
        <v>72437</v>
      </c>
      <c r="R23" s="75"/>
      <c r="S23" s="106"/>
      <c r="T23" s="49">
        <v>72462</v>
      </c>
      <c r="U23" s="49">
        <v>72534</v>
      </c>
      <c r="V23" s="49">
        <v>71785</v>
      </c>
      <c r="W23" s="16">
        <v>71477</v>
      </c>
      <c r="X23" s="75"/>
      <c r="Y23" s="233"/>
      <c r="Z23" s="75">
        <v>74093</v>
      </c>
      <c r="AA23" s="75">
        <v>72597</v>
      </c>
      <c r="AB23" s="75">
        <v>73079</v>
      </c>
      <c r="AC23" s="75">
        <v>71515</v>
      </c>
      <c r="AD23" s="75"/>
      <c r="AE23" s="75"/>
      <c r="AF23" s="75">
        <v>71020</v>
      </c>
      <c r="AG23" s="128"/>
      <c r="AH23" s="128"/>
      <c r="AI23" s="128"/>
      <c r="AJ23" s="128"/>
    </row>
    <row r="24" spans="1:36" s="95" customFormat="1" x14ac:dyDescent="0.25">
      <c r="A24" s="131" t="s">
        <v>32</v>
      </c>
      <c r="B24" s="59">
        <v>24394</v>
      </c>
      <c r="C24" s="59">
        <v>26513</v>
      </c>
      <c r="D24" s="59">
        <v>28279</v>
      </c>
      <c r="E24" s="19">
        <v>27254</v>
      </c>
      <c r="F24" s="74"/>
      <c r="G24" s="12"/>
      <c r="H24" s="59">
        <v>27326</v>
      </c>
      <c r="I24" s="59">
        <v>27669</v>
      </c>
      <c r="J24" s="59">
        <v>29372</v>
      </c>
      <c r="K24" s="19">
        <v>28414</v>
      </c>
      <c r="L24" s="74"/>
      <c r="M24" s="12"/>
      <c r="N24" s="59">
        <v>30322</v>
      </c>
      <c r="O24" s="59">
        <v>35287</v>
      </c>
      <c r="P24" s="59">
        <v>35496</v>
      </c>
      <c r="Q24" s="19">
        <v>34190</v>
      </c>
      <c r="R24" s="74"/>
      <c r="S24" s="106"/>
      <c r="T24" s="59">
        <v>34700</v>
      </c>
      <c r="U24" s="59">
        <v>39407</v>
      </c>
      <c r="V24" s="59">
        <v>43439</v>
      </c>
      <c r="W24" s="19">
        <v>43081</v>
      </c>
      <c r="X24" s="74"/>
      <c r="Y24" s="225"/>
      <c r="Z24" s="74">
        <v>45000</v>
      </c>
      <c r="AA24" s="74">
        <v>52193</v>
      </c>
      <c r="AB24" s="74">
        <v>50886</v>
      </c>
      <c r="AC24" s="74">
        <v>46816</v>
      </c>
      <c r="AD24" s="74"/>
      <c r="AE24" s="75"/>
      <c r="AF24" s="74">
        <v>45554</v>
      </c>
      <c r="AG24" s="128"/>
      <c r="AH24" s="128"/>
      <c r="AI24" s="128"/>
      <c r="AJ24" s="128"/>
    </row>
    <row r="25" spans="1:36" s="95" customFormat="1" x14ac:dyDescent="0.25">
      <c r="A25" s="53" t="s">
        <v>33</v>
      </c>
      <c r="B25" s="49">
        <v>6233</v>
      </c>
      <c r="C25" s="49">
        <v>6077</v>
      </c>
      <c r="D25" s="49">
        <v>6030</v>
      </c>
      <c r="E25" s="16">
        <v>6053</v>
      </c>
      <c r="F25" s="75"/>
      <c r="G25" s="76"/>
      <c r="H25" s="49">
        <v>6300</v>
      </c>
      <c r="I25" s="49">
        <v>6813</v>
      </c>
      <c r="J25" s="49">
        <v>6865</v>
      </c>
      <c r="K25" s="16">
        <v>6876</v>
      </c>
      <c r="L25" s="75"/>
      <c r="M25" s="76"/>
      <c r="N25" s="49">
        <v>6662</v>
      </c>
      <c r="O25" s="49">
        <v>6351</v>
      </c>
      <c r="P25" s="49">
        <v>6285</v>
      </c>
      <c r="Q25" s="16">
        <v>6180</v>
      </c>
      <c r="R25" s="75"/>
      <c r="S25" s="106"/>
      <c r="T25" s="49">
        <v>6390</v>
      </c>
      <c r="U25" s="49">
        <v>6450</v>
      </c>
      <c r="V25" s="49">
        <v>6618</v>
      </c>
      <c r="W25" s="16">
        <v>6524</v>
      </c>
      <c r="X25" s="75"/>
      <c r="Y25" s="76"/>
      <c r="Z25" s="75">
        <v>6680</v>
      </c>
      <c r="AA25" s="75">
        <v>6732</v>
      </c>
      <c r="AB25" s="75">
        <v>6874</v>
      </c>
      <c r="AC25" s="75">
        <v>6905</v>
      </c>
      <c r="AD25" s="75"/>
      <c r="AE25" s="75"/>
      <c r="AF25" s="75">
        <v>6842</v>
      </c>
      <c r="AG25" s="128"/>
      <c r="AH25" s="128"/>
      <c r="AI25" s="128"/>
      <c r="AJ25" s="128"/>
    </row>
    <row r="26" spans="1:36" s="95" customFormat="1" x14ac:dyDescent="0.25">
      <c r="A26" s="179" t="s">
        <v>34</v>
      </c>
      <c r="B26" s="73">
        <v>103673</v>
      </c>
      <c r="C26" s="73">
        <v>105235</v>
      </c>
      <c r="D26" s="73">
        <v>107137</v>
      </c>
      <c r="E26" s="30">
        <v>105432</v>
      </c>
      <c r="F26" s="207"/>
      <c r="G26" s="14"/>
      <c r="H26" s="73">
        <v>107216</v>
      </c>
      <c r="I26" s="73">
        <v>112886</v>
      </c>
      <c r="J26" s="73">
        <v>117095</v>
      </c>
      <c r="K26" s="30">
        <v>117693</v>
      </c>
      <c r="L26" s="207"/>
      <c r="M26" s="14"/>
      <c r="N26" s="73">
        <v>115980</v>
      </c>
      <c r="O26" s="73">
        <v>117225</v>
      </c>
      <c r="P26" s="73">
        <v>115241</v>
      </c>
      <c r="Q26" s="30">
        <v>112807</v>
      </c>
      <c r="R26" s="207"/>
      <c r="S26" s="39"/>
      <c r="T26" s="73">
        <v>113552</v>
      </c>
      <c r="U26" s="73">
        <v>118391</v>
      </c>
      <c r="V26" s="73">
        <v>121842</v>
      </c>
      <c r="W26" s="30">
        <v>121082</v>
      </c>
      <c r="X26" s="207"/>
      <c r="Y26" s="223"/>
      <c r="Z26" s="207">
        <v>125773</v>
      </c>
      <c r="AA26" s="207">
        <v>131522</v>
      </c>
      <c r="AB26" s="207">
        <v>130839</v>
      </c>
      <c r="AC26" s="207">
        <v>125236</v>
      </c>
      <c r="AD26" s="74"/>
      <c r="AE26" s="75"/>
      <c r="AF26" s="207">
        <v>123416</v>
      </c>
      <c r="AG26" s="128"/>
      <c r="AH26" s="128"/>
      <c r="AI26" s="128"/>
      <c r="AJ26" s="128"/>
    </row>
    <row r="27" spans="1:36" s="95" customFormat="1" x14ac:dyDescent="0.25">
      <c r="A27" s="178"/>
      <c r="B27" s="2"/>
      <c r="C27" s="3"/>
      <c r="D27" s="3"/>
      <c r="E27" s="2"/>
      <c r="F27" s="206"/>
      <c r="G27" s="12"/>
      <c r="H27" s="2"/>
      <c r="I27" s="3"/>
      <c r="J27" s="3"/>
      <c r="K27" s="2"/>
      <c r="L27" s="206"/>
      <c r="M27" s="12"/>
      <c r="N27" s="2"/>
      <c r="O27" s="3"/>
      <c r="P27" s="3"/>
      <c r="Q27" s="2"/>
      <c r="R27" s="206"/>
      <c r="S27" s="144"/>
      <c r="T27" s="2"/>
      <c r="U27" s="3"/>
      <c r="V27" s="3"/>
      <c r="W27" s="2"/>
      <c r="X27" s="206"/>
      <c r="Y27" s="225"/>
      <c r="Z27" s="215"/>
      <c r="AA27" s="215"/>
      <c r="AB27" s="215"/>
      <c r="AC27" s="215"/>
      <c r="AD27" s="215"/>
      <c r="AE27" s="215"/>
      <c r="AF27" s="231"/>
      <c r="AG27" s="128"/>
      <c r="AH27" s="128"/>
      <c r="AI27" s="128"/>
      <c r="AJ27" s="128"/>
    </row>
    <row r="28" spans="1:36" s="95" customFormat="1" x14ac:dyDescent="0.25">
      <c r="A28" s="179" t="s">
        <v>35</v>
      </c>
      <c r="B28" s="60">
        <v>0.18635454782546845</v>
      </c>
      <c r="C28" s="60">
        <v>0.19513110958132548</v>
      </c>
      <c r="D28" s="60">
        <v>0.20364758302597474</v>
      </c>
      <c r="E28" s="61">
        <v>0.2107329740553309</v>
      </c>
      <c r="F28" s="208"/>
      <c r="G28" s="76"/>
      <c r="H28" s="60">
        <v>0.20693479975941448</v>
      </c>
      <c r="I28" s="60">
        <v>0.19037030314031583</v>
      </c>
      <c r="J28" s="60">
        <v>0.17742274227422741</v>
      </c>
      <c r="K28" s="61">
        <v>0.16516347237880497</v>
      </c>
      <c r="L28" s="208"/>
      <c r="M28" s="76"/>
      <c r="N28" s="60">
        <v>0.16516660351865486</v>
      </c>
      <c r="O28" s="60">
        <v>0.16407080046115244</v>
      </c>
      <c r="P28" s="60">
        <v>0.16914088832297206</v>
      </c>
      <c r="Q28" s="61">
        <v>0.18084725536992841</v>
      </c>
      <c r="R28" s="208"/>
      <c r="S28" s="39"/>
      <c r="T28" s="60">
        <v>0.19</v>
      </c>
      <c r="U28" s="60">
        <v>0.20020786609047644</v>
      </c>
      <c r="V28" s="60">
        <v>0.20834792018077083</v>
      </c>
      <c r="W28" s="61">
        <v>0.20799999999999999</v>
      </c>
      <c r="X28" s="208"/>
      <c r="Y28" s="76"/>
      <c r="Z28" s="234">
        <v>0.2079399622363747</v>
      </c>
      <c r="AA28" s="234">
        <v>0.20856547920535765</v>
      </c>
      <c r="AB28" s="234">
        <v>0.19700000000000001</v>
      </c>
      <c r="AC28" s="234">
        <v>0.191</v>
      </c>
      <c r="AD28" s="234"/>
      <c r="AE28" s="204"/>
      <c r="AF28" s="234">
        <v>0.16600000000000001</v>
      </c>
      <c r="AG28" s="128"/>
      <c r="AH28" s="128"/>
      <c r="AI28" s="128"/>
      <c r="AJ28" s="128"/>
    </row>
    <row r="29" spans="1:36" s="95" customFormat="1" x14ac:dyDescent="0.25">
      <c r="A29" s="178" t="s">
        <v>36</v>
      </c>
      <c r="B29" s="50">
        <v>0.74008061469912001</v>
      </c>
      <c r="C29" s="50">
        <v>0.76912028394317644</v>
      </c>
      <c r="D29" s="50">
        <v>0.77017556992607972</v>
      </c>
      <c r="E29" s="51">
        <v>0.77485958392828691</v>
      </c>
      <c r="F29" s="209"/>
      <c r="G29" s="76"/>
      <c r="H29" s="50">
        <v>0.78</v>
      </c>
      <c r="I29" s="50">
        <v>0.78400000000000003</v>
      </c>
      <c r="J29" s="50">
        <v>0.77</v>
      </c>
      <c r="K29" s="51">
        <v>0.76865319264703547</v>
      </c>
      <c r="L29" s="209"/>
      <c r="M29" s="76"/>
      <c r="N29" s="50">
        <v>0.77</v>
      </c>
      <c r="O29" s="50">
        <v>0.80622327106866098</v>
      </c>
      <c r="P29" s="50">
        <v>0.83</v>
      </c>
      <c r="Q29" s="51">
        <v>0.83822415090740643</v>
      </c>
      <c r="R29" s="209"/>
      <c r="S29" s="39"/>
      <c r="T29" s="50">
        <v>0.81299999999999994</v>
      </c>
      <c r="U29" s="50">
        <v>0.81100000000000005</v>
      </c>
      <c r="V29" s="50">
        <v>0.82461962995142246</v>
      </c>
      <c r="W29" s="51">
        <v>0.81799999999999995</v>
      </c>
      <c r="X29" s="209"/>
      <c r="Y29" s="76"/>
      <c r="Z29" s="204">
        <v>0.8</v>
      </c>
      <c r="AA29" s="204">
        <v>0.81899999999999995</v>
      </c>
      <c r="AB29" s="209">
        <v>0.84123674689619299</v>
      </c>
      <c r="AC29" s="204">
        <v>0.83160803291672802</v>
      </c>
      <c r="AD29" s="204"/>
      <c r="AE29" s="204"/>
      <c r="AF29" s="209">
        <v>0.81699999999999995</v>
      </c>
      <c r="AG29" s="128"/>
      <c r="AH29" s="128"/>
      <c r="AI29" s="128"/>
      <c r="AJ29" s="128"/>
    </row>
    <row r="30" spans="1:36" s="95" customFormat="1" x14ac:dyDescent="0.25">
      <c r="A30" s="179" t="s">
        <v>37</v>
      </c>
      <c r="B30" s="60">
        <v>0.74533511439865519</v>
      </c>
      <c r="C30" s="60">
        <v>0.79265396733414939</v>
      </c>
      <c r="D30" s="60">
        <v>0.80346032618836927</v>
      </c>
      <c r="E30" s="61">
        <v>0.80159828867921101</v>
      </c>
      <c r="F30" s="208"/>
      <c r="G30" s="12"/>
      <c r="H30" s="60">
        <v>0.8</v>
      </c>
      <c r="I30" s="60">
        <v>0.82299999999999995</v>
      </c>
      <c r="J30" s="60">
        <v>0.83</v>
      </c>
      <c r="K30" s="61">
        <v>0.80615885079971461</v>
      </c>
      <c r="L30" s="208"/>
      <c r="M30" s="12"/>
      <c r="N30" s="60">
        <v>0.80700000000000005</v>
      </c>
      <c r="O30" s="60">
        <v>0.80637150066145091</v>
      </c>
      <c r="P30" s="60">
        <v>0.83</v>
      </c>
      <c r="Q30" s="61">
        <v>0.8397314382537282</v>
      </c>
      <c r="R30" s="208"/>
      <c r="S30" s="39"/>
      <c r="T30" s="60">
        <v>0.83806914275400979</v>
      </c>
      <c r="U30" s="60">
        <v>0.82699999999999996</v>
      </c>
      <c r="V30" s="60">
        <v>0.83234358122241647</v>
      </c>
      <c r="W30" s="61">
        <v>0.81899999999999995</v>
      </c>
      <c r="X30" s="208"/>
      <c r="Y30" s="225"/>
      <c r="Z30" s="234">
        <v>0.81554006909058796</v>
      </c>
      <c r="AA30" s="234">
        <v>0.82784791849568506</v>
      </c>
      <c r="AB30" s="208">
        <v>0.8540173821288245</v>
      </c>
      <c r="AC30" s="208">
        <v>0.83514896651811188</v>
      </c>
      <c r="AD30" s="234"/>
      <c r="AE30" s="204"/>
      <c r="AF30" s="208">
        <v>0.81799999999999995</v>
      </c>
      <c r="AG30" s="128"/>
      <c r="AH30" s="128"/>
      <c r="AI30" s="128"/>
      <c r="AJ30" s="128"/>
    </row>
    <row r="31" spans="1:36" s="95" customFormat="1" ht="17.25" x14ac:dyDescent="0.3">
      <c r="A31" s="53"/>
      <c r="B31" s="2"/>
      <c r="C31" s="3"/>
      <c r="D31" s="3"/>
      <c r="E31" s="2"/>
      <c r="F31" s="206"/>
      <c r="G31" s="16"/>
      <c r="H31" s="2"/>
      <c r="I31" s="3"/>
      <c r="J31" s="3"/>
      <c r="K31" s="2"/>
      <c r="L31" s="206"/>
      <c r="M31" s="16"/>
      <c r="N31" s="2"/>
      <c r="O31" s="3"/>
      <c r="P31" s="3"/>
      <c r="Q31" s="2"/>
      <c r="R31" s="206"/>
      <c r="S31" s="106"/>
      <c r="T31" s="2"/>
      <c r="U31" s="3"/>
      <c r="V31" s="3"/>
      <c r="W31" s="2"/>
      <c r="X31" s="206"/>
      <c r="Y31" s="216"/>
      <c r="Z31" s="215"/>
      <c r="AA31" s="215"/>
      <c r="AB31" s="235"/>
      <c r="AC31" s="236"/>
      <c r="AD31" s="235"/>
      <c r="AE31" s="235"/>
      <c r="AF31" s="231"/>
      <c r="AG31" s="128"/>
      <c r="AH31" s="128"/>
      <c r="AI31" s="128"/>
      <c r="AJ31" s="128"/>
    </row>
    <row r="32" spans="1:36" s="95" customFormat="1" ht="18" customHeight="1" x14ac:dyDescent="0.25">
      <c r="A32" s="179" t="s">
        <v>46</v>
      </c>
      <c r="B32" s="28"/>
      <c r="C32" s="28"/>
      <c r="D32" s="28"/>
      <c r="E32" s="28"/>
      <c r="F32" s="210"/>
      <c r="G32" s="119"/>
      <c r="H32" s="28"/>
      <c r="I32" s="28"/>
      <c r="J32" s="28"/>
      <c r="K32" s="28"/>
      <c r="L32" s="210"/>
      <c r="M32" s="119"/>
      <c r="N32" s="28"/>
      <c r="O32" s="28"/>
      <c r="P32" s="28"/>
      <c r="Q32" s="28"/>
      <c r="R32" s="210"/>
      <c r="S32" s="39"/>
      <c r="T32" s="28"/>
      <c r="U32" s="28"/>
      <c r="V32" s="28"/>
      <c r="W32" s="28"/>
      <c r="X32" s="210"/>
      <c r="Y32" s="75"/>
      <c r="Z32" s="232"/>
      <c r="AA32" s="232"/>
      <c r="AB32" s="232"/>
      <c r="AC32" s="232"/>
      <c r="AD32" s="232"/>
      <c r="AE32" s="224"/>
      <c r="AF32" s="232"/>
      <c r="AG32" s="128"/>
      <c r="AH32" s="128"/>
      <c r="AI32" s="128"/>
      <c r="AJ32" s="128"/>
    </row>
    <row r="33" spans="1:36" s="95" customFormat="1" ht="17.25" x14ac:dyDescent="0.3">
      <c r="A33" s="53" t="s">
        <v>47</v>
      </c>
      <c r="B33" s="49">
        <v>770</v>
      </c>
      <c r="C33" s="49">
        <v>788</v>
      </c>
      <c r="D33" s="49">
        <v>801</v>
      </c>
      <c r="E33" s="16">
        <v>807</v>
      </c>
      <c r="F33" s="75"/>
      <c r="G33" s="16"/>
      <c r="H33" s="49">
        <v>818</v>
      </c>
      <c r="I33" s="49">
        <v>825</v>
      </c>
      <c r="J33" s="49">
        <v>837</v>
      </c>
      <c r="K33" s="16">
        <v>843</v>
      </c>
      <c r="L33" s="75"/>
      <c r="M33" s="16"/>
      <c r="N33" s="49">
        <v>864</v>
      </c>
      <c r="O33" s="49">
        <v>885</v>
      </c>
      <c r="P33" s="49">
        <v>903</v>
      </c>
      <c r="Q33" s="16">
        <v>913</v>
      </c>
      <c r="R33" s="75"/>
      <c r="S33" s="106"/>
      <c r="T33" s="49">
        <v>926</v>
      </c>
      <c r="U33" s="49">
        <v>930</v>
      </c>
      <c r="V33" s="49">
        <v>935</v>
      </c>
      <c r="W33" s="16">
        <v>938</v>
      </c>
      <c r="X33" s="75"/>
      <c r="Y33" s="75"/>
      <c r="Z33" s="75">
        <v>941</v>
      </c>
      <c r="AA33" s="75">
        <v>946</v>
      </c>
      <c r="AB33" s="75">
        <v>964</v>
      </c>
      <c r="AC33" s="75">
        <v>973</v>
      </c>
      <c r="AD33" s="237"/>
      <c r="AE33" s="237"/>
      <c r="AF33" s="75">
        <v>981</v>
      </c>
      <c r="AG33" s="128"/>
      <c r="AH33" s="128"/>
      <c r="AI33" s="128"/>
      <c r="AJ33" s="128"/>
    </row>
    <row r="34" spans="1:36" s="95" customFormat="1" x14ac:dyDescent="0.25">
      <c r="A34" s="131" t="s">
        <v>48</v>
      </c>
      <c r="B34" s="71">
        <v>0.98634481407000185</v>
      </c>
      <c r="C34" s="71">
        <v>0.96779743436346266</v>
      </c>
      <c r="D34" s="71">
        <v>0.95693147518260468</v>
      </c>
      <c r="E34" s="71">
        <v>0.96274999874112011</v>
      </c>
      <c r="F34" s="71">
        <v>0.96845593058929735</v>
      </c>
      <c r="G34" s="5"/>
      <c r="H34" s="71">
        <v>0.96302795559496712</v>
      </c>
      <c r="I34" s="71">
        <v>0.95584313523567732</v>
      </c>
      <c r="J34" s="71">
        <v>0.93366183909564959</v>
      </c>
      <c r="K34" s="71">
        <v>0.93545350724785925</v>
      </c>
      <c r="L34" s="71">
        <v>0.94699660929353835</v>
      </c>
      <c r="M34" s="5"/>
      <c r="N34" s="71">
        <v>0.97249911467101191</v>
      </c>
      <c r="O34" s="71">
        <v>0.95039653690860793</v>
      </c>
      <c r="P34" s="71">
        <v>0.92944052194531546</v>
      </c>
      <c r="Q34" s="71">
        <v>0.88397965764990372</v>
      </c>
      <c r="R34" s="71">
        <v>0.93407895779370964</v>
      </c>
      <c r="S34" s="106"/>
      <c r="T34" s="71">
        <v>0.9846995017112371</v>
      </c>
      <c r="U34" s="71">
        <v>0.97360521457776528</v>
      </c>
      <c r="V34" s="71">
        <v>0.9463542320680165</v>
      </c>
      <c r="W34" s="71">
        <v>0.88740007002971866</v>
      </c>
      <c r="X34" s="71">
        <v>0.94801475459668438</v>
      </c>
      <c r="Y34" s="216"/>
      <c r="Z34" s="72">
        <v>0.97666041135924953</v>
      </c>
      <c r="AA34" s="72">
        <v>0.94791080187996468</v>
      </c>
      <c r="AB34" s="72">
        <v>0.91257104723528093</v>
      </c>
      <c r="AC34" s="72">
        <v>0.86129041679682017</v>
      </c>
      <c r="AD34" s="72">
        <v>0.92460816931782874</v>
      </c>
      <c r="AE34" s="52"/>
      <c r="AF34" s="72">
        <v>0.97313861274701563</v>
      </c>
      <c r="AG34" s="128"/>
      <c r="AH34" s="128"/>
      <c r="AI34" s="128"/>
      <c r="AJ34" s="128"/>
    </row>
    <row r="35" spans="1:36" x14ac:dyDescent="0.25">
      <c r="A35" s="181"/>
      <c r="B35" s="149"/>
      <c r="C35" s="149"/>
      <c r="D35" s="149"/>
      <c r="E35" s="149"/>
      <c r="F35" s="211"/>
      <c r="G35" s="93"/>
      <c r="H35" s="149"/>
      <c r="I35" s="149"/>
      <c r="J35" s="149"/>
      <c r="K35" s="149"/>
      <c r="L35" s="211"/>
      <c r="M35" s="93"/>
      <c r="N35" s="149"/>
      <c r="O35" s="149"/>
      <c r="P35" s="149"/>
      <c r="Q35" s="149"/>
      <c r="R35" s="211"/>
      <c r="T35" s="149"/>
      <c r="U35" s="149"/>
      <c r="V35" s="149"/>
      <c r="W35" s="149"/>
      <c r="X35" s="211"/>
      <c r="Y35" s="22"/>
      <c r="Z35" s="211"/>
      <c r="AA35" s="211"/>
      <c r="AB35" s="211"/>
      <c r="AC35" s="211"/>
      <c r="AD35" s="211"/>
      <c r="AF35" s="231"/>
    </row>
    <row r="36" spans="1:36" ht="17.25" x14ac:dyDescent="0.3">
      <c r="A36" s="179" t="s">
        <v>49</v>
      </c>
      <c r="B36" s="28"/>
      <c r="C36" s="28"/>
      <c r="D36" s="28"/>
      <c r="E36" s="28"/>
      <c r="F36" s="210"/>
      <c r="H36" s="28"/>
      <c r="I36" s="28"/>
      <c r="J36" s="28"/>
      <c r="K36" s="28"/>
      <c r="L36" s="210"/>
      <c r="N36" s="28"/>
      <c r="O36" s="28"/>
      <c r="P36" s="28"/>
      <c r="Q36" s="28"/>
      <c r="R36" s="210"/>
      <c r="S36" s="39"/>
      <c r="T36" s="28"/>
      <c r="U36" s="28"/>
      <c r="V36" s="28"/>
      <c r="W36" s="28"/>
      <c r="X36" s="210"/>
      <c r="Y36" s="228"/>
      <c r="Z36" s="232"/>
      <c r="AA36" s="238"/>
      <c r="AB36" s="238"/>
      <c r="AC36" s="238"/>
      <c r="AD36" s="238"/>
      <c r="AE36" s="239"/>
      <c r="AF36" s="232"/>
    </row>
    <row r="37" spans="1:36" ht="17.25" x14ac:dyDescent="0.3">
      <c r="A37" s="53" t="s">
        <v>50</v>
      </c>
      <c r="B37" s="49">
        <v>296</v>
      </c>
      <c r="C37" s="49">
        <v>298</v>
      </c>
      <c r="D37" s="49">
        <v>326</v>
      </c>
      <c r="E37" s="16">
        <v>319</v>
      </c>
      <c r="F37" s="75"/>
      <c r="G37" s="93"/>
      <c r="H37" s="49">
        <v>317</v>
      </c>
      <c r="I37" s="49">
        <v>341</v>
      </c>
      <c r="J37" s="49">
        <v>356</v>
      </c>
      <c r="K37" s="16">
        <v>354</v>
      </c>
      <c r="L37" s="75"/>
      <c r="M37" s="93"/>
      <c r="N37" s="49">
        <v>377</v>
      </c>
      <c r="O37" s="49">
        <v>390</v>
      </c>
      <c r="P37" s="49">
        <v>389</v>
      </c>
      <c r="Q37" s="16">
        <v>392</v>
      </c>
      <c r="R37" s="75"/>
      <c r="S37" s="106"/>
      <c r="T37" s="49">
        <v>396</v>
      </c>
      <c r="U37" s="49">
        <v>407</v>
      </c>
      <c r="V37" s="49">
        <v>416</v>
      </c>
      <c r="W37" s="16">
        <v>425</v>
      </c>
      <c r="X37" s="75"/>
      <c r="Y37" s="228"/>
      <c r="Z37" s="75">
        <v>429</v>
      </c>
      <c r="AA37" s="75">
        <v>437</v>
      </c>
      <c r="AB37" s="75">
        <v>446</v>
      </c>
      <c r="AC37" s="240">
        <v>446</v>
      </c>
      <c r="AD37" s="237"/>
      <c r="AE37" s="237"/>
      <c r="AF37" s="75">
        <v>451</v>
      </c>
    </row>
    <row r="38" spans="1:36" ht="17.25" x14ac:dyDescent="0.3">
      <c r="A38" s="131" t="s">
        <v>51</v>
      </c>
      <c r="B38" s="59">
        <v>101</v>
      </c>
      <c r="C38" s="59">
        <v>102</v>
      </c>
      <c r="D38" s="59">
        <v>105</v>
      </c>
      <c r="E38" s="19">
        <v>112</v>
      </c>
      <c r="F38" s="74"/>
      <c r="G38" s="53"/>
      <c r="H38" s="59">
        <v>120</v>
      </c>
      <c r="I38" s="59">
        <v>120</v>
      </c>
      <c r="J38" s="59">
        <v>128</v>
      </c>
      <c r="K38" s="19">
        <v>134</v>
      </c>
      <c r="L38" s="74"/>
      <c r="M38" s="53"/>
      <c r="N38" s="59">
        <v>139</v>
      </c>
      <c r="O38" s="59">
        <v>147</v>
      </c>
      <c r="P38" s="59">
        <v>154</v>
      </c>
      <c r="Q38" s="19">
        <v>156</v>
      </c>
      <c r="R38" s="74"/>
      <c r="S38" s="106"/>
      <c r="T38" s="59">
        <v>154</v>
      </c>
      <c r="U38" s="59">
        <v>157</v>
      </c>
      <c r="V38" s="59">
        <v>157</v>
      </c>
      <c r="W38" s="19">
        <v>156</v>
      </c>
      <c r="X38" s="74"/>
      <c r="Y38" s="241"/>
      <c r="Z38" s="74">
        <v>160</v>
      </c>
      <c r="AA38" s="74">
        <v>155</v>
      </c>
      <c r="AB38" s="74">
        <v>164</v>
      </c>
      <c r="AC38" s="242">
        <v>160</v>
      </c>
      <c r="AD38" s="243"/>
      <c r="AE38" s="237"/>
      <c r="AF38" s="74">
        <v>161</v>
      </c>
    </row>
    <row r="39" spans="1:36" ht="17.25" x14ac:dyDescent="0.3">
      <c r="A39" s="53" t="s">
        <v>52</v>
      </c>
      <c r="B39" s="49">
        <v>60</v>
      </c>
      <c r="C39" s="49">
        <v>62</v>
      </c>
      <c r="D39" s="49">
        <v>63</v>
      </c>
      <c r="E39" s="16">
        <v>63</v>
      </c>
      <c r="F39" s="75"/>
      <c r="G39" s="54"/>
      <c r="H39" s="49">
        <v>64</v>
      </c>
      <c r="I39" s="49">
        <v>66</v>
      </c>
      <c r="J39" s="49">
        <v>65</v>
      </c>
      <c r="K39" s="16">
        <v>71</v>
      </c>
      <c r="L39" s="75"/>
      <c r="M39" s="54"/>
      <c r="N39" s="49">
        <v>74</v>
      </c>
      <c r="O39" s="49">
        <v>81</v>
      </c>
      <c r="P39" s="49">
        <v>83</v>
      </c>
      <c r="Q39" s="16">
        <v>85</v>
      </c>
      <c r="R39" s="75"/>
      <c r="S39" s="106"/>
      <c r="T39" s="49">
        <v>86</v>
      </c>
      <c r="U39" s="49">
        <v>86</v>
      </c>
      <c r="V39" s="49">
        <v>88</v>
      </c>
      <c r="W39" s="16">
        <v>83</v>
      </c>
      <c r="X39" s="75"/>
      <c r="Y39" s="244"/>
      <c r="Z39" s="75">
        <v>81</v>
      </c>
      <c r="AA39" s="75">
        <v>80</v>
      </c>
      <c r="AB39" s="75">
        <v>83</v>
      </c>
      <c r="AC39" s="240">
        <v>85</v>
      </c>
      <c r="AD39" s="237"/>
      <c r="AE39" s="237"/>
      <c r="AF39" s="75">
        <v>81</v>
      </c>
    </row>
    <row r="40" spans="1:36" ht="17.25" x14ac:dyDescent="0.3">
      <c r="A40" s="131" t="s">
        <v>53</v>
      </c>
      <c r="B40" s="59">
        <v>36</v>
      </c>
      <c r="C40" s="59">
        <v>36</v>
      </c>
      <c r="D40" s="59">
        <v>37</v>
      </c>
      <c r="E40" s="19">
        <v>40</v>
      </c>
      <c r="F40" s="74"/>
      <c r="G40" s="54"/>
      <c r="H40" s="59">
        <v>42</v>
      </c>
      <c r="I40" s="59">
        <v>40</v>
      </c>
      <c r="J40" s="59">
        <v>38</v>
      </c>
      <c r="K40" s="19">
        <v>36</v>
      </c>
      <c r="L40" s="74"/>
      <c r="M40" s="54"/>
      <c r="N40" s="59">
        <v>41</v>
      </c>
      <c r="O40" s="59">
        <v>40</v>
      </c>
      <c r="P40" s="59">
        <v>40</v>
      </c>
      <c r="Q40" s="19">
        <v>44</v>
      </c>
      <c r="R40" s="74"/>
      <c r="S40" s="106"/>
      <c r="T40" s="59">
        <v>47</v>
      </c>
      <c r="U40" s="59">
        <v>45</v>
      </c>
      <c r="V40" s="59">
        <v>46</v>
      </c>
      <c r="W40" s="19">
        <v>50</v>
      </c>
      <c r="X40" s="74"/>
      <c r="Y40" s="244"/>
      <c r="Z40" s="74">
        <v>49</v>
      </c>
      <c r="AA40" s="74">
        <v>49</v>
      </c>
      <c r="AB40" s="74">
        <v>50</v>
      </c>
      <c r="AC40" s="242">
        <v>49</v>
      </c>
      <c r="AD40" s="243"/>
      <c r="AE40" s="237"/>
      <c r="AF40" s="74">
        <v>48</v>
      </c>
    </row>
    <row r="41" spans="1:36" ht="17.25" x14ac:dyDescent="0.3">
      <c r="A41" s="53" t="s">
        <v>54</v>
      </c>
      <c r="B41" s="49">
        <v>13</v>
      </c>
      <c r="C41" s="49">
        <v>14</v>
      </c>
      <c r="D41" s="49">
        <v>14</v>
      </c>
      <c r="E41" s="16">
        <v>14</v>
      </c>
      <c r="F41" s="75"/>
      <c r="G41" s="54"/>
      <c r="H41" s="49">
        <v>14</v>
      </c>
      <c r="I41" s="49">
        <v>14</v>
      </c>
      <c r="J41" s="49">
        <v>14</v>
      </c>
      <c r="K41" s="16">
        <v>14</v>
      </c>
      <c r="L41" s="75"/>
      <c r="M41" s="54"/>
      <c r="N41" s="49">
        <v>14</v>
      </c>
      <c r="O41" s="49">
        <v>14</v>
      </c>
      <c r="P41" s="49">
        <v>16</v>
      </c>
      <c r="Q41" s="16">
        <v>16</v>
      </c>
      <c r="R41" s="75"/>
      <c r="S41" s="106"/>
      <c r="T41" s="49">
        <v>16</v>
      </c>
      <c r="U41" s="49">
        <v>17</v>
      </c>
      <c r="V41" s="49">
        <v>18</v>
      </c>
      <c r="W41" s="16">
        <v>20</v>
      </c>
      <c r="X41" s="75"/>
      <c r="Y41" s="244"/>
      <c r="Z41" s="75">
        <v>21</v>
      </c>
      <c r="AA41" s="75">
        <v>22</v>
      </c>
      <c r="AB41" s="75">
        <v>22</v>
      </c>
      <c r="AC41" s="240">
        <v>22</v>
      </c>
      <c r="AD41" s="237"/>
      <c r="AE41" s="237"/>
      <c r="AF41" s="75">
        <v>21</v>
      </c>
    </row>
    <row r="42" spans="1:36" ht="17.25" x14ac:dyDescent="0.3">
      <c r="A42" s="179"/>
      <c r="B42" s="150"/>
      <c r="C42" s="150"/>
      <c r="D42" s="150"/>
      <c r="E42" s="150"/>
      <c r="F42" s="212"/>
      <c r="G42" s="93"/>
      <c r="H42" s="150"/>
      <c r="I42" s="150"/>
      <c r="J42" s="150"/>
      <c r="K42" s="150"/>
      <c r="L42" s="212"/>
      <c r="M42" s="93"/>
      <c r="N42" s="150"/>
      <c r="O42" s="150"/>
      <c r="P42" s="150"/>
      <c r="Q42" s="150"/>
      <c r="R42" s="212"/>
      <c r="S42" s="144"/>
      <c r="T42" s="150"/>
      <c r="U42" s="150"/>
      <c r="V42" s="150"/>
      <c r="W42" s="150"/>
      <c r="X42" s="212"/>
      <c r="Y42" s="228"/>
      <c r="Z42" s="212"/>
      <c r="AA42" s="245"/>
      <c r="AB42" s="245"/>
      <c r="AC42" s="245"/>
      <c r="AD42" s="245"/>
      <c r="AE42" s="235"/>
      <c r="AF42" s="246"/>
    </row>
    <row r="43" spans="1:36" x14ac:dyDescent="0.25">
      <c r="A43" s="178" t="s">
        <v>82</v>
      </c>
      <c r="B43" s="48"/>
      <c r="C43" s="48"/>
      <c r="D43" s="48"/>
      <c r="E43" s="48"/>
      <c r="F43" s="203"/>
      <c r="G43" s="93"/>
      <c r="H43" s="48"/>
      <c r="I43" s="48"/>
      <c r="J43" s="48"/>
      <c r="K43" s="48"/>
      <c r="L43" s="203"/>
      <c r="M43" s="93"/>
      <c r="N43" s="48"/>
      <c r="O43" s="48"/>
      <c r="P43" s="48"/>
      <c r="Q43" s="48"/>
      <c r="R43" s="203"/>
      <c r="S43" s="39"/>
      <c r="T43" s="48"/>
      <c r="U43" s="48"/>
      <c r="V43" s="48"/>
      <c r="W43" s="48"/>
      <c r="X43" s="203"/>
      <c r="Y43" s="228"/>
      <c r="Z43" s="224"/>
      <c r="AA43" s="224"/>
      <c r="AB43" s="224"/>
      <c r="AC43" s="224"/>
      <c r="AD43" s="224"/>
      <c r="AE43" s="224"/>
      <c r="AF43" s="224"/>
    </row>
    <row r="44" spans="1:36" x14ac:dyDescent="0.25">
      <c r="A44" s="131" t="s">
        <v>55</v>
      </c>
      <c r="B44" s="58">
        <v>0.33026430560509057</v>
      </c>
      <c r="C44" s="58">
        <v>0.31512693988425305</v>
      </c>
      <c r="D44" s="58">
        <v>0.28334742519433914</v>
      </c>
      <c r="E44" s="58">
        <v>0.27878105325539632</v>
      </c>
      <c r="F44" s="72">
        <v>0.30164274550261772</v>
      </c>
      <c r="G44" s="93"/>
      <c r="H44" s="58">
        <v>0.28804337626570764</v>
      </c>
      <c r="I44" s="58">
        <v>0.28538804033488502</v>
      </c>
      <c r="J44" s="58">
        <v>0.27761842992870317</v>
      </c>
      <c r="K44" s="58">
        <v>0.26581780543067801</v>
      </c>
      <c r="L44" s="72">
        <v>0.27900420074230914</v>
      </c>
      <c r="M44" s="93"/>
      <c r="N44" s="58">
        <v>0.2594494071667699</v>
      </c>
      <c r="O44" s="58">
        <v>0.24790096892048799</v>
      </c>
      <c r="P44" s="58">
        <v>0.23176706360917262</v>
      </c>
      <c r="Q44" s="58">
        <v>0.23199181241810338</v>
      </c>
      <c r="R44" s="72">
        <v>0.24243632555890543</v>
      </c>
      <c r="S44" s="106"/>
      <c r="T44" s="58">
        <v>0.21868656554561927</v>
      </c>
      <c r="U44" s="58">
        <v>0.23338471087827772</v>
      </c>
      <c r="V44" s="58">
        <v>0.22583224715629308</v>
      </c>
      <c r="W44" s="58">
        <v>0.22841895049852151</v>
      </c>
      <c r="X44" s="72">
        <v>0.22658312574451947</v>
      </c>
      <c r="Y44" s="228"/>
      <c r="Z44" s="72">
        <v>0.21434681638133474</v>
      </c>
      <c r="AA44" s="72">
        <v>0.21572903319682138</v>
      </c>
      <c r="AB44" s="72">
        <v>0.22337460681502205</v>
      </c>
      <c r="AC44" s="72">
        <v>0.21410723971733361</v>
      </c>
      <c r="AD44" s="72">
        <v>0.21688942402762795</v>
      </c>
      <c r="AE44" s="52"/>
      <c r="AF44" s="72">
        <v>0.21768704053258475</v>
      </c>
    </row>
    <row r="45" spans="1:36" x14ac:dyDescent="0.25">
      <c r="A45" s="53" t="s">
        <v>56</v>
      </c>
      <c r="B45" s="45">
        <v>0.44250667912728087</v>
      </c>
      <c r="C45" s="45">
        <v>0.43317768538368795</v>
      </c>
      <c r="D45" s="45">
        <v>0.39510298365167462</v>
      </c>
      <c r="E45" s="45">
        <v>0.39041509209455977</v>
      </c>
      <c r="F45" s="52">
        <v>0.41506312357583686</v>
      </c>
      <c r="G45" s="93"/>
      <c r="H45" s="45">
        <v>0.40007995942025176</v>
      </c>
      <c r="I45" s="45">
        <v>0.39885703203785172</v>
      </c>
      <c r="J45" s="45">
        <v>0.38363231121757624</v>
      </c>
      <c r="K45" s="45">
        <v>0.37604392568249495</v>
      </c>
      <c r="L45" s="52">
        <v>0.38937827449020579</v>
      </c>
      <c r="M45" s="93"/>
      <c r="N45" s="45">
        <v>0.36272124827221774</v>
      </c>
      <c r="O45" s="45">
        <v>0.35105848503103493</v>
      </c>
      <c r="P45" s="45">
        <v>0.33216973250772824</v>
      </c>
      <c r="Q45" s="45">
        <v>0.32724928408746229</v>
      </c>
      <c r="R45" s="52">
        <v>0.34286238062488777</v>
      </c>
      <c r="S45" s="106"/>
      <c r="T45" s="45">
        <v>0.32510289718761876</v>
      </c>
      <c r="U45" s="45">
        <v>0.32714836495329203</v>
      </c>
      <c r="V45" s="45">
        <v>0.31579235779601533</v>
      </c>
      <c r="W45" s="45">
        <v>0.32030041754835409</v>
      </c>
      <c r="X45" s="52">
        <v>0.32201795738259897</v>
      </c>
      <c r="Y45" s="228"/>
      <c r="Z45" s="52">
        <v>0.30748284660133995</v>
      </c>
      <c r="AA45" s="52">
        <v>0.31451543746282734</v>
      </c>
      <c r="AB45" s="52">
        <v>0.31031671128690735</v>
      </c>
      <c r="AC45" s="52">
        <v>0.31013147719238809</v>
      </c>
      <c r="AD45" s="52">
        <v>0.31061161813586569</v>
      </c>
      <c r="AE45" s="52"/>
      <c r="AF45" s="52">
        <v>0.31060385989975575</v>
      </c>
    </row>
    <row r="46" spans="1:36" x14ac:dyDescent="0.25">
      <c r="A46" s="131" t="s">
        <v>57</v>
      </c>
      <c r="B46" s="58">
        <v>0.56602300644243864</v>
      </c>
      <c r="C46" s="58">
        <v>0.56049062625042534</v>
      </c>
      <c r="D46" s="58">
        <v>0.52322005665171567</v>
      </c>
      <c r="E46" s="58">
        <v>0.5189326963890768</v>
      </c>
      <c r="F46" s="72">
        <v>0.5419530785291421</v>
      </c>
      <c r="G46" s="93"/>
      <c r="H46" s="58">
        <v>0.52557193116036982</v>
      </c>
      <c r="I46" s="58">
        <v>0.5173634982365497</v>
      </c>
      <c r="J46" s="58">
        <v>0.50465949414026468</v>
      </c>
      <c r="K46" s="58">
        <v>0.49004501219442381</v>
      </c>
      <c r="L46" s="72">
        <v>0.50904879548907112</v>
      </c>
      <c r="M46" s="93"/>
      <c r="N46" s="58">
        <v>0.4845783403518889</v>
      </c>
      <c r="O46" s="58">
        <v>0.46154006102011425</v>
      </c>
      <c r="P46" s="58">
        <v>0.44982704180539124</v>
      </c>
      <c r="Q46" s="58">
        <v>0.4572135018284193</v>
      </c>
      <c r="R46" s="72">
        <v>0.4629579723602254</v>
      </c>
      <c r="S46" s="106"/>
      <c r="T46" s="58">
        <v>0.46162442298291528</v>
      </c>
      <c r="U46" s="58">
        <v>0.45645223890695746</v>
      </c>
      <c r="V46" s="58">
        <v>0.44044168335088235</v>
      </c>
      <c r="W46" s="58">
        <v>0.45064859632736892</v>
      </c>
      <c r="X46" s="72">
        <v>0.45218498153835501</v>
      </c>
      <c r="Y46" s="228"/>
      <c r="Z46" s="72">
        <v>0.43574261857097735</v>
      </c>
      <c r="AA46" s="72">
        <v>0.43614070958468337</v>
      </c>
      <c r="AB46" s="72">
        <v>0.42114167976871381</v>
      </c>
      <c r="AC46" s="72">
        <v>0.43583232917963294</v>
      </c>
      <c r="AD46" s="72">
        <v>0.43221433427600187</v>
      </c>
      <c r="AE46" s="52"/>
      <c r="AF46" s="72">
        <v>0.43481937840638335</v>
      </c>
    </row>
    <row r="47" spans="1:36" x14ac:dyDescent="0.25">
      <c r="A47" s="53"/>
      <c r="B47" s="45"/>
      <c r="C47" s="45"/>
      <c r="D47" s="45"/>
      <c r="E47" s="45"/>
      <c r="F47" s="52"/>
      <c r="G47" s="93"/>
      <c r="H47" s="45"/>
      <c r="I47" s="45"/>
      <c r="J47" s="45"/>
      <c r="K47" s="45"/>
      <c r="L47" s="52"/>
      <c r="M47" s="93"/>
      <c r="N47" s="45"/>
      <c r="O47" s="45"/>
      <c r="P47" s="45"/>
      <c r="Q47" s="45"/>
      <c r="R47" s="52"/>
      <c r="S47" s="106"/>
      <c r="T47" s="45"/>
      <c r="U47" s="45"/>
      <c r="V47" s="45"/>
      <c r="W47" s="45"/>
      <c r="X47" s="52"/>
      <c r="Y47" s="228"/>
      <c r="Z47" s="52"/>
      <c r="AA47" s="52"/>
      <c r="AB47" s="52"/>
      <c r="AC47" s="52"/>
      <c r="AD47" s="52"/>
      <c r="AE47" s="52"/>
      <c r="AF47" s="52"/>
    </row>
    <row r="48" spans="1:36" x14ac:dyDescent="0.25">
      <c r="A48" s="179" t="s">
        <v>225</v>
      </c>
      <c r="B48" s="58"/>
      <c r="C48" s="58"/>
      <c r="D48" s="58"/>
      <c r="E48" s="58"/>
      <c r="F48" s="72"/>
      <c r="G48" s="93"/>
      <c r="H48" s="58"/>
      <c r="I48" s="58"/>
      <c r="J48" s="58"/>
      <c r="K48" s="58"/>
      <c r="L48" s="72"/>
      <c r="M48" s="93"/>
      <c r="N48" s="58"/>
      <c r="O48" s="58"/>
      <c r="P48" s="58"/>
      <c r="Q48" s="58"/>
      <c r="R48" s="72"/>
      <c r="S48" s="39"/>
      <c r="T48" s="58"/>
      <c r="U48" s="58"/>
      <c r="V48" s="58"/>
      <c r="W48" s="58"/>
      <c r="X48" s="72"/>
      <c r="Y48" s="228"/>
      <c r="Z48" s="72"/>
      <c r="AA48" s="72"/>
      <c r="AB48" s="72"/>
      <c r="AC48" s="72"/>
      <c r="AD48" s="72"/>
      <c r="AE48" s="52"/>
      <c r="AF48" s="72"/>
    </row>
    <row r="49" spans="1:32" x14ac:dyDescent="0.25">
      <c r="A49" s="53" t="s">
        <v>221</v>
      </c>
      <c r="B49" s="45"/>
      <c r="C49" s="45"/>
      <c r="D49" s="45"/>
      <c r="E49" s="45"/>
      <c r="F49" s="52"/>
      <c r="H49" s="45"/>
      <c r="I49" s="45"/>
      <c r="J49" s="45"/>
      <c r="K49" s="45"/>
      <c r="L49" s="52"/>
      <c r="N49" s="45"/>
      <c r="O49" s="45"/>
      <c r="P49" s="45"/>
      <c r="Q49" s="45"/>
      <c r="R49" s="52"/>
      <c r="S49" s="106"/>
      <c r="T49" s="88">
        <v>129.1</v>
      </c>
      <c r="U49" s="88">
        <v>300.2</v>
      </c>
      <c r="V49" s="88">
        <v>245.4</v>
      </c>
      <c r="W49" s="88">
        <v>171.4</v>
      </c>
      <c r="X49" s="247">
        <v>846.1</v>
      </c>
      <c r="Y49" s="228"/>
      <c r="Z49" s="75">
        <v>100</v>
      </c>
      <c r="AA49" s="75">
        <v>1079</v>
      </c>
      <c r="AB49" s="75">
        <v>150</v>
      </c>
      <c r="AC49" s="75">
        <v>174</v>
      </c>
      <c r="AD49" s="75">
        <v>1503</v>
      </c>
      <c r="AE49" s="75"/>
      <c r="AF49" s="75">
        <v>105</v>
      </c>
    </row>
    <row r="50" spans="1:32" x14ac:dyDescent="0.25">
      <c r="A50" s="131" t="s">
        <v>222</v>
      </c>
      <c r="B50" s="58"/>
      <c r="C50" s="58"/>
      <c r="D50" s="58"/>
      <c r="E50" s="58"/>
      <c r="F50" s="72"/>
      <c r="H50" s="58"/>
      <c r="I50" s="58"/>
      <c r="J50" s="58"/>
      <c r="K50" s="58"/>
      <c r="L50" s="72"/>
      <c r="N50" s="58"/>
      <c r="O50" s="58"/>
      <c r="P50" s="58"/>
      <c r="Q50" s="58"/>
      <c r="R50" s="72"/>
      <c r="S50" s="106"/>
      <c r="T50" s="87">
        <v>135.6</v>
      </c>
      <c r="U50" s="87">
        <v>254.1</v>
      </c>
      <c r="V50" s="87">
        <v>194.6</v>
      </c>
      <c r="W50" s="87">
        <v>236.5</v>
      </c>
      <c r="X50" s="213">
        <v>820.8</v>
      </c>
      <c r="Y50" s="228"/>
      <c r="Z50" s="74">
        <v>375</v>
      </c>
      <c r="AA50" s="74">
        <v>414</v>
      </c>
      <c r="AB50" s="74">
        <v>1081</v>
      </c>
      <c r="AC50" s="74">
        <v>339</v>
      </c>
      <c r="AD50" s="74">
        <v>2209</v>
      </c>
      <c r="AE50" s="75"/>
      <c r="AF50" s="74">
        <v>185</v>
      </c>
    </row>
    <row r="51" spans="1:32" x14ac:dyDescent="0.25">
      <c r="A51" s="178" t="s">
        <v>7</v>
      </c>
      <c r="B51" s="47"/>
      <c r="C51" s="47"/>
      <c r="D51" s="47"/>
      <c r="E51" s="47"/>
      <c r="F51" s="76"/>
      <c r="G51" s="93"/>
      <c r="H51" s="47"/>
      <c r="I51" s="47"/>
      <c r="J51" s="47"/>
      <c r="K51" s="47"/>
      <c r="L51" s="76"/>
      <c r="M51" s="93"/>
      <c r="N51" s="47"/>
      <c r="O51" s="47"/>
      <c r="P51" s="47"/>
      <c r="Q51" s="47"/>
      <c r="R51" s="76"/>
      <c r="S51" s="39"/>
      <c r="T51" s="89">
        <v>264.7</v>
      </c>
      <c r="U51" s="89">
        <v>554.29999999999995</v>
      </c>
      <c r="V51" s="89">
        <v>440</v>
      </c>
      <c r="W51" s="89">
        <v>407.9</v>
      </c>
      <c r="X51" s="248">
        <v>1666.8999999999999</v>
      </c>
      <c r="Y51" s="249"/>
      <c r="Z51" s="250">
        <v>475</v>
      </c>
      <c r="AA51" s="250">
        <v>1493</v>
      </c>
      <c r="AB51" s="250">
        <v>1231</v>
      </c>
      <c r="AC51" s="250">
        <v>513</v>
      </c>
      <c r="AD51" s="250">
        <v>3712</v>
      </c>
      <c r="AE51" s="250"/>
      <c r="AF51" s="250">
        <v>290</v>
      </c>
    </row>
    <row r="52" spans="1:32" x14ac:dyDescent="0.25">
      <c r="A52" s="131"/>
      <c r="B52" s="58"/>
      <c r="C52" s="58"/>
      <c r="D52" s="58"/>
      <c r="E52" s="58"/>
      <c r="F52" s="72"/>
      <c r="H52" s="58"/>
      <c r="I52" s="58"/>
      <c r="J52" s="58"/>
      <c r="K52" s="58"/>
      <c r="L52" s="72"/>
      <c r="N52" s="58"/>
      <c r="O52" s="58"/>
      <c r="P52" s="58"/>
      <c r="Q52" s="58"/>
      <c r="R52" s="72"/>
      <c r="S52" s="106"/>
      <c r="T52" s="58"/>
      <c r="U52" s="58"/>
      <c r="V52" s="58"/>
      <c r="W52" s="58"/>
      <c r="X52" s="72"/>
      <c r="Y52" s="228"/>
      <c r="Z52" s="72"/>
      <c r="AA52" s="72"/>
      <c r="AB52" s="72"/>
      <c r="AC52" s="72"/>
      <c r="AD52" s="72"/>
      <c r="AE52" s="52"/>
      <c r="AF52" s="72"/>
    </row>
    <row r="53" spans="1:32" x14ac:dyDescent="0.25">
      <c r="A53" s="178" t="s">
        <v>224</v>
      </c>
      <c r="B53" s="45"/>
      <c r="C53" s="45"/>
      <c r="D53" s="45"/>
      <c r="E53" s="45"/>
      <c r="F53" s="52"/>
      <c r="H53" s="45"/>
      <c r="I53" s="45"/>
      <c r="J53" s="45"/>
      <c r="K53" s="45"/>
      <c r="L53" s="52"/>
      <c r="N53" s="45"/>
      <c r="O53" s="45"/>
      <c r="P53" s="45"/>
      <c r="Q53" s="45"/>
      <c r="R53" s="52"/>
      <c r="S53" s="39"/>
      <c r="T53" s="45"/>
      <c r="U53" s="45"/>
      <c r="V53" s="45"/>
      <c r="W53" s="45"/>
      <c r="X53" s="52"/>
      <c r="Y53" s="228"/>
      <c r="Z53" s="52"/>
      <c r="AA53" s="52"/>
      <c r="AB53" s="52"/>
      <c r="AC53" s="52"/>
      <c r="AD53" s="52"/>
      <c r="AE53" s="52"/>
      <c r="AF53" s="52"/>
    </row>
    <row r="54" spans="1:32" x14ac:dyDescent="0.25">
      <c r="A54" s="131" t="s">
        <v>248</v>
      </c>
      <c r="B54" s="87">
        <v>13.615119652605117</v>
      </c>
      <c r="C54" s="87">
        <v>102.65680909204012</v>
      </c>
      <c r="D54" s="87">
        <v>205.90323885424814</v>
      </c>
      <c r="E54" s="87">
        <v>7.1475207510661818</v>
      </c>
      <c r="F54" s="213">
        <v>329.32268834995966</v>
      </c>
      <c r="H54" s="87">
        <v>113.19960994388744</v>
      </c>
      <c r="I54" s="87">
        <v>58.670844353526206</v>
      </c>
      <c r="J54" s="87">
        <v>128.55877168270558</v>
      </c>
      <c r="K54" s="87">
        <v>96.378715945733418</v>
      </c>
      <c r="L54" s="213">
        <v>396.80794192585267</v>
      </c>
      <c r="N54" s="87">
        <v>78.514415354191371</v>
      </c>
      <c r="O54" s="87">
        <v>93.57057936803696</v>
      </c>
      <c r="P54" s="87">
        <v>124.93084502342832</v>
      </c>
      <c r="Q54" s="87">
        <v>131.05330220633181</v>
      </c>
      <c r="R54" s="213">
        <v>428.06914195198846</v>
      </c>
      <c r="S54" s="106"/>
      <c r="T54" s="87">
        <v>81.464503344688893</v>
      </c>
      <c r="U54" s="87">
        <v>119.69429062626918</v>
      </c>
      <c r="V54" s="87">
        <v>160.27692129479067</v>
      </c>
      <c r="W54" s="87">
        <v>173.07345441440029</v>
      </c>
      <c r="X54" s="213">
        <v>534.50916968014894</v>
      </c>
      <c r="Y54" s="228"/>
      <c r="Z54" s="74">
        <v>86.1</v>
      </c>
      <c r="AA54" s="74">
        <v>72.400000000000006</v>
      </c>
      <c r="AB54" s="74">
        <v>189.5</v>
      </c>
      <c r="AC54" s="74">
        <v>174.6</v>
      </c>
      <c r="AD54" s="74">
        <v>522.6</v>
      </c>
      <c r="AE54" s="75"/>
      <c r="AF54" s="74">
        <v>316.89999999999998</v>
      </c>
    </row>
    <row r="55" spans="1:32" x14ac:dyDescent="0.25">
      <c r="A55" s="178" t="s">
        <v>223</v>
      </c>
      <c r="B55" s="47">
        <v>0.13922485695160328</v>
      </c>
      <c r="C55" s="47">
        <v>0.88317636766134056</v>
      </c>
      <c r="D55" s="47">
        <v>1.8111360408358894</v>
      </c>
      <c r="E55" s="47">
        <v>5.6148110547723819E-2</v>
      </c>
      <c r="F55" s="76">
        <v>0.72376517309634303</v>
      </c>
      <c r="H55" s="47">
        <v>1.0168160422445338</v>
      </c>
      <c r="I55" s="47">
        <v>0.63151907893215509</v>
      </c>
      <c r="J55" s="47">
        <v>1.0194019601992268</v>
      </c>
      <c r="K55" s="47">
        <v>1.0815648580257717</v>
      </c>
      <c r="L55" s="76">
        <v>0.94601013119952237</v>
      </c>
      <c r="N55" s="47">
        <v>0.63421599901036085</v>
      </c>
      <c r="O55" s="47">
        <v>0.7239020927794303</v>
      </c>
      <c r="P55" s="47">
        <v>0.84964947650619538</v>
      </c>
      <c r="Q55" s="47">
        <v>0.69709203301240319</v>
      </c>
      <c r="R55" s="76">
        <v>0.72789200130271581</v>
      </c>
      <c r="S55" s="39"/>
      <c r="T55" s="47">
        <v>0.61785804203960859</v>
      </c>
      <c r="U55" s="47">
        <v>0.80120430500367779</v>
      </c>
      <c r="V55" s="47">
        <v>0.93671997085167391</v>
      </c>
      <c r="W55" s="47">
        <v>1.0665793753991362</v>
      </c>
      <c r="X55" s="76">
        <v>0.86966234028735478</v>
      </c>
      <c r="Y55" s="249"/>
      <c r="Z55" s="76">
        <v>0.621</v>
      </c>
      <c r="AA55" s="76">
        <v>0.45700000000000002</v>
      </c>
      <c r="AB55" s="76">
        <v>1.18</v>
      </c>
      <c r="AC55" s="76">
        <v>1.603</v>
      </c>
      <c r="AD55" s="76">
        <v>0.92200000000000004</v>
      </c>
      <c r="AE55" s="76"/>
      <c r="AF55" s="76">
        <v>2.4590000000000001</v>
      </c>
    </row>
    <row r="56" spans="1:32" x14ac:dyDescent="0.25">
      <c r="A56" s="131"/>
      <c r="B56" s="58"/>
      <c r="C56" s="58"/>
      <c r="D56" s="58"/>
      <c r="E56" s="58"/>
      <c r="F56" s="72"/>
      <c r="H56" s="58"/>
      <c r="I56" s="58"/>
      <c r="J56" s="58"/>
      <c r="K56" s="58"/>
      <c r="L56" s="72"/>
      <c r="N56" s="58"/>
      <c r="O56" s="58"/>
      <c r="P56" s="58"/>
      <c r="Q56" s="58"/>
      <c r="R56" s="72"/>
      <c r="S56" s="106"/>
      <c r="T56" s="58"/>
      <c r="U56" s="58"/>
      <c r="V56" s="58"/>
      <c r="W56" s="58"/>
      <c r="X56" s="72"/>
      <c r="Y56" s="228"/>
      <c r="Z56" s="72"/>
      <c r="AA56" s="72"/>
      <c r="AB56" s="72"/>
      <c r="AC56" s="72"/>
      <c r="AD56" s="72"/>
      <c r="AE56" s="52"/>
      <c r="AF56" s="72"/>
    </row>
    <row r="57" spans="1:32" x14ac:dyDescent="0.25">
      <c r="A57" s="178" t="s">
        <v>61</v>
      </c>
      <c r="B57" s="48"/>
      <c r="C57" s="48"/>
      <c r="D57" s="48"/>
      <c r="E57" s="48"/>
      <c r="F57" s="203"/>
      <c r="G57" s="93"/>
      <c r="H57" s="48"/>
      <c r="I57" s="48"/>
      <c r="J57" s="48"/>
      <c r="K57" s="48"/>
      <c r="L57" s="203"/>
      <c r="M57" s="93"/>
      <c r="N57" s="48"/>
      <c r="O57" s="48"/>
      <c r="P57" s="48"/>
      <c r="Q57" s="48"/>
      <c r="R57" s="203"/>
      <c r="S57" s="39"/>
      <c r="T57" s="48"/>
      <c r="U57" s="48"/>
      <c r="V57" s="48"/>
      <c r="W57" s="48"/>
      <c r="X57" s="203"/>
      <c r="Y57" s="228"/>
      <c r="Z57" s="224"/>
      <c r="AA57" s="224"/>
      <c r="AB57" s="224"/>
      <c r="AC57" s="224"/>
      <c r="AD57" s="224"/>
      <c r="AE57" s="224"/>
      <c r="AF57" s="224"/>
    </row>
    <row r="58" spans="1:32" x14ac:dyDescent="0.25">
      <c r="A58" s="131" t="s">
        <v>62</v>
      </c>
      <c r="B58" s="21">
        <v>63.64</v>
      </c>
      <c r="C58" s="21">
        <v>65.582499999999996</v>
      </c>
      <c r="D58" s="21">
        <v>66.150000000000006</v>
      </c>
      <c r="E58" s="21">
        <v>66.260000000000005</v>
      </c>
      <c r="F58" s="214"/>
      <c r="G58" s="93"/>
      <c r="H58" s="21">
        <v>67.52</v>
      </c>
      <c r="I58" s="21">
        <v>66.61</v>
      </c>
      <c r="J58" s="21">
        <v>67.92</v>
      </c>
      <c r="K58" s="21">
        <v>64.844999999999999</v>
      </c>
      <c r="L58" s="214"/>
      <c r="M58" s="93"/>
      <c r="N58" s="21">
        <v>64.569999999999993</v>
      </c>
      <c r="O58" s="21">
        <v>65.28</v>
      </c>
      <c r="P58" s="21">
        <v>63.87</v>
      </c>
      <c r="Q58" s="21">
        <v>65.17</v>
      </c>
      <c r="R58" s="214"/>
      <c r="S58" s="106"/>
      <c r="T58" s="21">
        <v>68.47</v>
      </c>
      <c r="U58" s="21">
        <v>72.489999999999995</v>
      </c>
      <c r="V58" s="21">
        <v>69.77</v>
      </c>
      <c r="W58" s="21">
        <v>69.155000000000001</v>
      </c>
      <c r="X58" s="214"/>
      <c r="Y58" s="228"/>
      <c r="Z58" s="214">
        <v>69.02</v>
      </c>
      <c r="AA58" s="214">
        <v>70.87</v>
      </c>
      <c r="AB58" s="214">
        <v>71.38</v>
      </c>
      <c r="AC58" s="214">
        <v>75.62</v>
      </c>
      <c r="AD58" s="214"/>
      <c r="AE58" s="215"/>
      <c r="AF58" s="214">
        <v>75.510000000000005</v>
      </c>
    </row>
    <row r="59" spans="1:32" x14ac:dyDescent="0.25">
      <c r="A59" s="54" t="s">
        <v>63</v>
      </c>
      <c r="B59" s="2">
        <v>63.626666666666665</v>
      </c>
      <c r="C59" s="2">
        <v>65.397499999999994</v>
      </c>
      <c r="D59" s="2">
        <v>66.028333333333336</v>
      </c>
      <c r="E59" s="2">
        <v>67.48833333333333</v>
      </c>
      <c r="F59" s="215"/>
      <c r="G59" s="93"/>
      <c r="H59" s="2">
        <v>67.036666666666676</v>
      </c>
      <c r="I59" s="2">
        <v>66.86</v>
      </c>
      <c r="J59" s="2">
        <v>67.69583333333334</v>
      </c>
      <c r="K59" s="2">
        <v>66.466666666666669</v>
      </c>
      <c r="L59" s="215"/>
      <c r="M59" s="93"/>
      <c r="N59" s="2">
        <v>64.436666666666667</v>
      </c>
      <c r="O59" s="2">
        <v>64.45</v>
      </c>
      <c r="P59" s="2">
        <v>64.349999999999994</v>
      </c>
      <c r="Q59" s="2">
        <v>64.643333333333331</v>
      </c>
      <c r="R59" s="215"/>
      <c r="S59" s="54"/>
      <c r="T59" s="2">
        <v>67.51166666666667</v>
      </c>
      <c r="U59" s="2">
        <v>70.680000000000007</v>
      </c>
      <c r="V59" s="2">
        <v>71.106666666666669</v>
      </c>
      <c r="W59" s="2">
        <v>70.318333333333342</v>
      </c>
      <c r="X59" s="215"/>
      <c r="Y59" s="228"/>
      <c r="Z59" s="215">
        <v>69.42</v>
      </c>
      <c r="AA59" s="215">
        <v>70.353333333333339</v>
      </c>
      <c r="AB59" s="215">
        <v>71.350000000000009</v>
      </c>
      <c r="AC59" s="215">
        <v>73.045000000000002</v>
      </c>
      <c r="AD59" s="215"/>
      <c r="AE59" s="215"/>
      <c r="AF59" s="215">
        <v>75.416666666666671</v>
      </c>
    </row>
    <row r="60" spans="1:32" ht="17.25" x14ac:dyDescent="0.25">
      <c r="A60" s="131"/>
      <c r="B60" s="21"/>
      <c r="C60" s="21"/>
      <c r="D60" s="150"/>
      <c r="E60" s="150"/>
      <c r="F60" s="212"/>
      <c r="H60" s="21"/>
      <c r="I60" s="21"/>
      <c r="J60" s="150"/>
      <c r="K60" s="150"/>
      <c r="L60" s="212"/>
      <c r="N60" s="21"/>
      <c r="O60" s="21"/>
      <c r="P60" s="150"/>
      <c r="Q60" s="150"/>
      <c r="R60" s="212"/>
      <c r="S60" s="106"/>
      <c r="T60" s="21"/>
      <c r="U60" s="21"/>
      <c r="V60" s="150"/>
      <c r="W60" s="150"/>
      <c r="X60" s="212"/>
      <c r="Y60" s="228"/>
      <c r="Z60" s="214"/>
      <c r="AA60" s="251"/>
      <c r="AB60" s="251"/>
      <c r="AC60" s="251"/>
      <c r="AD60" s="251"/>
      <c r="AE60" s="236"/>
      <c r="AF60" s="246"/>
    </row>
    <row r="61" spans="1:32" x14ac:dyDescent="0.25">
      <c r="A61" s="178" t="s">
        <v>64</v>
      </c>
      <c r="B61" s="48"/>
      <c r="C61" s="48"/>
      <c r="D61" s="48"/>
      <c r="E61" s="48"/>
      <c r="F61" s="203"/>
      <c r="H61" s="48"/>
      <c r="I61" s="48"/>
      <c r="J61" s="48"/>
      <c r="K61" s="48"/>
      <c r="L61" s="203"/>
      <c r="N61" s="48"/>
      <c r="O61" s="48"/>
      <c r="P61" s="48"/>
      <c r="Q61" s="48"/>
      <c r="R61" s="203"/>
      <c r="S61" s="39"/>
      <c r="T61" s="48"/>
      <c r="U61" s="48"/>
      <c r="V61" s="48"/>
      <c r="W61" s="48"/>
      <c r="X61" s="203"/>
      <c r="Y61" s="228"/>
      <c r="Z61" s="224"/>
      <c r="AA61" s="224"/>
      <c r="AB61" s="224"/>
      <c r="AC61" s="224"/>
      <c r="AD61" s="224"/>
      <c r="AE61" s="224"/>
      <c r="AF61" s="224"/>
    </row>
    <row r="62" spans="1:32" x14ac:dyDescent="0.25">
      <c r="A62" s="131" t="s">
        <v>65</v>
      </c>
      <c r="B62" s="58">
        <v>0.51127803606475786</v>
      </c>
      <c r="C62" s="58">
        <v>0.52442673295916609</v>
      </c>
      <c r="D62" s="58">
        <v>0.51296502194943416</v>
      </c>
      <c r="E62" s="58">
        <v>0.4933903418350733</v>
      </c>
      <c r="F62" s="72">
        <v>0.51051503320210789</v>
      </c>
      <c r="G62" s="93"/>
      <c r="H62" s="58">
        <v>0.49960538925917375</v>
      </c>
      <c r="I62" s="58">
        <v>0.48915817620117596</v>
      </c>
      <c r="J62" s="58">
        <v>0.4858216949970644</v>
      </c>
      <c r="K62" s="58">
        <v>0.45937397267049435</v>
      </c>
      <c r="L62" s="72">
        <v>0.48348980828197713</v>
      </c>
      <c r="M62" s="93"/>
      <c r="N62" s="58">
        <v>0.48644273471540983</v>
      </c>
      <c r="O62" s="58">
        <v>0.46945158644221741</v>
      </c>
      <c r="P62" s="58">
        <v>0.47446045845563989</v>
      </c>
      <c r="Q62" s="58">
        <v>0.49427311784937411</v>
      </c>
      <c r="R62" s="72">
        <v>0.48115697436566029</v>
      </c>
      <c r="S62" s="106"/>
      <c r="T62" s="58">
        <v>0.49349731374727451</v>
      </c>
      <c r="U62" s="58">
        <v>0.47995772507760615</v>
      </c>
      <c r="V62" s="58">
        <v>0.47724389955130447</v>
      </c>
      <c r="W62" s="58">
        <v>0.47800690018404823</v>
      </c>
      <c r="X62" s="72">
        <v>0.48217645964005829</v>
      </c>
      <c r="Y62" s="228"/>
      <c r="Z62" s="72">
        <v>0.48256999666081291</v>
      </c>
      <c r="AA62" s="72">
        <v>0.50153251392789688</v>
      </c>
      <c r="AB62" s="72">
        <v>0.50018747651762774</v>
      </c>
      <c r="AC62" s="72">
        <v>0.50630563927918482</v>
      </c>
      <c r="AD62" s="72">
        <v>0.49764890659638061</v>
      </c>
      <c r="AE62" s="52"/>
      <c r="AF62" s="72">
        <v>0.5220338269514998</v>
      </c>
    </row>
    <row r="63" spans="1:32" x14ac:dyDescent="0.25">
      <c r="A63" s="53" t="s">
        <v>66</v>
      </c>
      <c r="B63" s="45">
        <v>0.13224415286775248</v>
      </c>
      <c r="C63" s="45">
        <v>0.12706000769524217</v>
      </c>
      <c r="D63" s="45">
        <v>0.11403617236916562</v>
      </c>
      <c r="E63" s="45">
        <v>0.10754518499290815</v>
      </c>
      <c r="F63" s="52">
        <v>0.1202213794812671</v>
      </c>
      <c r="G63" s="93"/>
      <c r="H63" s="45">
        <v>0.1043278138706201</v>
      </c>
      <c r="I63" s="45">
        <v>0.11045261082462003</v>
      </c>
      <c r="J63" s="45">
        <v>0.12031388836936892</v>
      </c>
      <c r="K63" s="45">
        <v>0.12256623970101241</v>
      </c>
      <c r="L63" s="52">
        <v>0.11441513819140536</v>
      </c>
      <c r="M63" s="93"/>
      <c r="N63" s="45">
        <v>0.12100811085065907</v>
      </c>
      <c r="O63" s="45">
        <v>0.11973831242323937</v>
      </c>
      <c r="P63" s="45">
        <v>0.11360538559932426</v>
      </c>
      <c r="Q63" s="45">
        <v>0.12089598064402862</v>
      </c>
      <c r="R63" s="52">
        <v>0.11881194737931283</v>
      </c>
      <c r="S63" s="106"/>
      <c r="T63" s="45">
        <v>0.11572982022925735</v>
      </c>
      <c r="U63" s="45">
        <v>0.11222299344046915</v>
      </c>
      <c r="V63" s="45">
        <v>0.11085225363587159</v>
      </c>
      <c r="W63" s="45">
        <v>0.12326184293005969</v>
      </c>
      <c r="X63" s="52">
        <v>0.11551672755891446</v>
      </c>
      <c r="Y63" s="228"/>
      <c r="Z63" s="52">
        <v>0.11510432361120028</v>
      </c>
      <c r="AA63" s="52">
        <v>0.11167695025512069</v>
      </c>
      <c r="AB63" s="52">
        <v>0.11798042500744116</v>
      </c>
      <c r="AC63" s="52">
        <v>0.11561033705299333</v>
      </c>
      <c r="AD63" s="52">
        <v>0.11509300898168887</v>
      </c>
      <c r="AE63" s="52"/>
      <c r="AF63" s="52">
        <v>0.11227755637651841</v>
      </c>
    </row>
    <row r="64" spans="1:32" x14ac:dyDescent="0.25">
      <c r="A64" s="131" t="s">
        <v>67</v>
      </c>
      <c r="B64" s="58">
        <v>0.11697789006077745</v>
      </c>
      <c r="C64" s="58">
        <v>0.11830627767200647</v>
      </c>
      <c r="D64" s="58">
        <v>0.11298434340102104</v>
      </c>
      <c r="E64" s="58">
        <v>0.11273348989200274</v>
      </c>
      <c r="F64" s="72">
        <v>0.11525050025645193</v>
      </c>
      <c r="G64" s="93"/>
      <c r="H64" s="58">
        <v>0.11202298683165203</v>
      </c>
      <c r="I64" s="58">
        <v>0.12679754859784531</v>
      </c>
      <c r="J64" s="58">
        <v>0.11496000043851566</v>
      </c>
      <c r="K64" s="58">
        <v>0.11381525838021948</v>
      </c>
      <c r="L64" s="72">
        <v>0.11689894856205812</v>
      </c>
      <c r="M64" s="93"/>
      <c r="N64" s="58">
        <v>0.10971872677768089</v>
      </c>
      <c r="O64" s="58">
        <v>0.11229602102254839</v>
      </c>
      <c r="P64" s="58">
        <v>0.11877711363381536</v>
      </c>
      <c r="Q64" s="58">
        <v>0.11656500550464795</v>
      </c>
      <c r="R64" s="72">
        <v>0.11433921673467315</v>
      </c>
      <c r="S64" s="106"/>
      <c r="T64" s="58">
        <v>0.11408386299506675</v>
      </c>
      <c r="U64" s="58">
        <v>0.11396722745564362</v>
      </c>
      <c r="V64" s="58">
        <v>0.10994468894372651</v>
      </c>
      <c r="W64" s="58">
        <v>0.10161949197606231</v>
      </c>
      <c r="X64" s="72">
        <v>0.10990381784262479</v>
      </c>
      <c r="Y64" s="228"/>
      <c r="Z64" s="72">
        <v>9.9114199466612693E-2</v>
      </c>
      <c r="AA64" s="72">
        <v>9.535045285633531E-2</v>
      </c>
      <c r="AB64" s="72">
        <v>9.3906141175904373E-2</v>
      </c>
      <c r="AC64" s="72">
        <v>8.8240836716143398E-2</v>
      </c>
      <c r="AD64" s="72">
        <v>9.4152907553748957E-2</v>
      </c>
      <c r="AE64" s="52"/>
      <c r="AF64" s="72">
        <v>8.6818606498347287E-2</v>
      </c>
    </row>
    <row r="65" spans="1:32" x14ac:dyDescent="0.25">
      <c r="A65" s="53" t="s">
        <v>68</v>
      </c>
      <c r="B65" s="45">
        <v>5.0156889809954745E-2</v>
      </c>
      <c r="C65" s="45">
        <v>4.5097040480952193E-2</v>
      </c>
      <c r="D65" s="45">
        <v>4.7321152047480691E-2</v>
      </c>
      <c r="E65" s="45">
        <v>4.5224122981709462E-2</v>
      </c>
      <c r="F65" s="52">
        <v>4.6949801330024278E-2</v>
      </c>
      <c r="G65" s="93"/>
      <c r="H65" s="45">
        <v>4.7343998733242985E-2</v>
      </c>
      <c r="I65" s="45">
        <v>4.6241702334953109E-2</v>
      </c>
      <c r="J65" s="45">
        <v>4.3733888963426185E-2</v>
      </c>
      <c r="K65" s="45">
        <v>4.6074368722404176E-2</v>
      </c>
      <c r="L65" s="52">
        <v>4.5848489688506612E-2</v>
      </c>
      <c r="M65" s="93"/>
      <c r="N65" s="45">
        <v>4.8346517318564784E-2</v>
      </c>
      <c r="O65" s="45">
        <v>4.9344676956934813E-2</v>
      </c>
      <c r="P65" s="45">
        <v>4.850353972779637E-2</v>
      </c>
      <c r="Q65" s="45">
        <v>4.6461240318230103E-2</v>
      </c>
      <c r="R65" s="52">
        <v>4.8163993580381516E-2</v>
      </c>
      <c r="S65" s="106"/>
      <c r="T65" s="45">
        <v>4.8069289555832902E-2</v>
      </c>
      <c r="U65" s="45">
        <v>4.9389210657392983E-2</v>
      </c>
      <c r="V65" s="45">
        <v>5.0688088063122277E-2</v>
      </c>
      <c r="W65" s="45">
        <v>4.8297859195265989E-2</v>
      </c>
      <c r="X65" s="52">
        <v>4.911111186790354E-2</v>
      </c>
      <c r="Y65" s="228"/>
      <c r="Z65" s="52">
        <v>5.2661616112865718E-2</v>
      </c>
      <c r="AA65" s="52">
        <v>4.6285061084903593E-2</v>
      </c>
      <c r="AB65" s="52">
        <v>4.513253103841125E-2</v>
      </c>
      <c r="AC65" s="52">
        <v>4.127950422694223E-2</v>
      </c>
      <c r="AD65" s="52">
        <v>4.63396781157807E-2</v>
      </c>
      <c r="AE65" s="52"/>
      <c r="AF65" s="52">
        <v>4.815566803218381E-2</v>
      </c>
    </row>
    <row r="66" spans="1:32" x14ac:dyDescent="0.25">
      <c r="A66" s="131" t="s">
        <v>45</v>
      </c>
      <c r="B66" s="58">
        <v>0.18934303119675747</v>
      </c>
      <c r="C66" s="58">
        <v>0.18510994119263302</v>
      </c>
      <c r="D66" s="58">
        <v>0.21269331023289875</v>
      </c>
      <c r="E66" s="58">
        <v>0.24110686029830641</v>
      </c>
      <c r="F66" s="72">
        <v>0.2070632857301489</v>
      </c>
      <c r="G66" s="93"/>
      <c r="H66" s="58">
        <v>0.23669981130531115</v>
      </c>
      <c r="I66" s="58">
        <v>0.22734996204140567</v>
      </c>
      <c r="J66" s="58">
        <v>0.23517052723162479</v>
      </c>
      <c r="K66" s="58">
        <v>0.25817016052586955</v>
      </c>
      <c r="L66" s="72">
        <v>0.23934761527605281</v>
      </c>
      <c r="M66" s="93"/>
      <c r="N66" s="58">
        <v>0.23448391033768531</v>
      </c>
      <c r="O66" s="58">
        <v>0.24916940315505998</v>
      </c>
      <c r="P66" s="58">
        <v>0.244653502583424</v>
      </c>
      <c r="Q66" s="58">
        <v>0.222</v>
      </c>
      <c r="R66" s="72">
        <v>0.23757670401904232</v>
      </c>
      <c r="S66" s="106"/>
      <c r="T66" s="58">
        <v>0.22861971347256849</v>
      </c>
      <c r="U66" s="58">
        <v>0.2447823981052385</v>
      </c>
      <c r="V66" s="58">
        <v>0.251</v>
      </c>
      <c r="W66" s="58">
        <v>0.26900000000000002</v>
      </c>
      <c r="X66" s="72">
        <v>0.24810052789445175</v>
      </c>
      <c r="Y66" s="228"/>
      <c r="Z66" s="72">
        <v>0.25</v>
      </c>
      <c r="AA66" s="72">
        <v>0.247</v>
      </c>
      <c r="AB66" s="72">
        <v>0.24299999999999999</v>
      </c>
      <c r="AC66" s="72">
        <v>0.248</v>
      </c>
      <c r="AD66" s="72">
        <v>0.247</v>
      </c>
      <c r="AE66" s="52"/>
      <c r="AF66" s="72">
        <v>0.23100000000000001</v>
      </c>
    </row>
    <row r="67" spans="1:32" ht="17.25" x14ac:dyDescent="0.25">
      <c r="A67" s="53"/>
      <c r="B67" s="5"/>
      <c r="C67" s="5"/>
      <c r="D67" s="5"/>
      <c r="E67" s="5"/>
      <c r="F67" s="216"/>
      <c r="G67" s="106"/>
      <c r="H67" s="5"/>
      <c r="I67" s="5"/>
      <c r="J67" s="5"/>
      <c r="K67" s="5"/>
      <c r="L67" s="216"/>
      <c r="M67" s="106"/>
      <c r="N67" s="5"/>
      <c r="O67" s="5"/>
      <c r="P67" s="5"/>
      <c r="Q67" s="5"/>
      <c r="R67" s="216"/>
      <c r="S67" s="106"/>
      <c r="T67" s="5"/>
      <c r="U67" s="5"/>
      <c r="V67" s="5"/>
      <c r="W67" s="5"/>
      <c r="X67" s="216"/>
      <c r="Y67" s="228"/>
      <c r="Z67" s="215"/>
      <c r="AA67" s="236"/>
      <c r="AB67" s="236"/>
      <c r="AC67" s="236"/>
      <c r="AD67" s="236"/>
      <c r="AE67" s="236"/>
      <c r="AF67" s="231"/>
    </row>
    <row r="68" spans="1:32" x14ac:dyDescent="0.25">
      <c r="A68" s="179" t="s">
        <v>69</v>
      </c>
      <c r="B68" s="57"/>
      <c r="C68" s="57"/>
      <c r="D68" s="57"/>
      <c r="E68" s="57"/>
      <c r="F68" s="205"/>
      <c r="G68" s="39"/>
      <c r="H68" s="57"/>
      <c r="I68" s="57"/>
      <c r="J68" s="57"/>
      <c r="K68" s="57"/>
      <c r="L68" s="205"/>
      <c r="M68" s="39"/>
      <c r="N68" s="57"/>
      <c r="O68" s="57"/>
      <c r="P68" s="57"/>
      <c r="Q68" s="57"/>
      <c r="R68" s="205"/>
      <c r="S68" s="39"/>
      <c r="T68" s="57"/>
      <c r="U68" s="57"/>
      <c r="V68" s="57"/>
      <c r="W68" s="57"/>
      <c r="X68" s="205"/>
      <c r="Y68" s="228"/>
      <c r="Z68" s="232"/>
      <c r="AA68" s="232"/>
      <c r="AB68" s="232"/>
      <c r="AC68" s="232"/>
      <c r="AD68" s="232"/>
      <c r="AE68" s="224"/>
      <c r="AF68" s="232"/>
    </row>
    <row r="69" spans="1:32" x14ac:dyDescent="0.25">
      <c r="A69" s="53" t="s">
        <v>70</v>
      </c>
      <c r="B69" s="55">
        <v>185.02250800000002</v>
      </c>
      <c r="C69" s="55">
        <v>166.755335</v>
      </c>
      <c r="D69" s="55">
        <v>173.25000000000003</v>
      </c>
      <c r="E69" s="55">
        <v>177.872736</v>
      </c>
      <c r="F69" s="217"/>
      <c r="G69" s="93"/>
      <c r="H69" s="55">
        <v>185.467793</v>
      </c>
      <c r="I69" s="55">
        <v>192.63457599999998</v>
      </c>
      <c r="J69" s="55">
        <v>226.66685699999999</v>
      </c>
      <c r="K69" s="55">
        <v>201</v>
      </c>
      <c r="L69" s="217"/>
      <c r="M69" s="93"/>
      <c r="N69" s="55">
        <v>247</v>
      </c>
      <c r="O69" s="55">
        <v>260</v>
      </c>
      <c r="P69" s="55">
        <v>241</v>
      </c>
      <c r="Q69" s="55">
        <v>229</v>
      </c>
      <c r="R69" s="217"/>
      <c r="S69" s="106"/>
      <c r="T69" s="55">
        <v>213</v>
      </c>
      <c r="U69" s="55">
        <v>190</v>
      </c>
      <c r="V69" s="55">
        <v>171</v>
      </c>
      <c r="W69" s="55">
        <v>233</v>
      </c>
      <c r="X69" s="217"/>
      <c r="Y69" s="228"/>
      <c r="Z69" s="217">
        <v>275</v>
      </c>
      <c r="AA69" s="217">
        <v>299</v>
      </c>
      <c r="AB69" s="217">
        <v>313</v>
      </c>
      <c r="AC69" s="217">
        <v>304</v>
      </c>
      <c r="AD69" s="217"/>
      <c r="AE69" s="217"/>
      <c r="AF69" s="217">
        <v>292</v>
      </c>
    </row>
    <row r="70" spans="1:32" x14ac:dyDescent="0.25">
      <c r="A70" s="131" t="s">
        <v>71</v>
      </c>
      <c r="B70" s="56">
        <v>103.01735865927462</v>
      </c>
      <c r="C70" s="56">
        <v>105.75606339000973</v>
      </c>
      <c r="D70" s="56">
        <v>106.85790009162075</v>
      </c>
      <c r="E70" s="56">
        <v>108.44303713059621</v>
      </c>
      <c r="F70" s="218"/>
      <c r="G70" s="93"/>
      <c r="H70" s="56">
        <v>107.06</v>
      </c>
      <c r="I70" s="56">
        <v>104.81536484790392</v>
      </c>
      <c r="J70" s="56">
        <v>100.23075127245029</v>
      </c>
      <c r="K70" s="56">
        <v>99.8017588284103</v>
      </c>
      <c r="L70" s="218"/>
      <c r="M70" s="93"/>
      <c r="N70" s="56">
        <v>96.964702781873072</v>
      </c>
      <c r="O70" s="56">
        <v>95.3591729492924</v>
      </c>
      <c r="P70" s="56">
        <v>94.216405274760263</v>
      </c>
      <c r="Q70" s="56">
        <v>94.4</v>
      </c>
      <c r="R70" s="218"/>
      <c r="S70" s="106"/>
      <c r="T70" s="56">
        <v>95.123808100725654</v>
      </c>
      <c r="U70" s="56">
        <v>97</v>
      </c>
      <c r="V70" s="56">
        <v>98.5</v>
      </c>
      <c r="W70" s="56">
        <v>99.7</v>
      </c>
      <c r="X70" s="218"/>
      <c r="Y70" s="228"/>
      <c r="Z70" s="218">
        <v>99.1</v>
      </c>
      <c r="AA70" s="218">
        <v>98.6</v>
      </c>
      <c r="AB70" s="218">
        <v>99.1</v>
      </c>
      <c r="AC70" s="218">
        <v>100.1</v>
      </c>
      <c r="AD70" s="218"/>
      <c r="AE70" s="217"/>
      <c r="AF70" s="218">
        <v>100.4</v>
      </c>
    </row>
    <row r="71" spans="1:32" x14ac:dyDescent="0.25">
      <c r="A71" s="53" t="s">
        <v>72</v>
      </c>
      <c r="B71" s="55">
        <v>1459.30458862</v>
      </c>
      <c r="C71" s="55">
        <v>1504.4999496317</v>
      </c>
      <c r="D71" s="55">
        <v>1341.6637590800001</v>
      </c>
      <c r="E71" s="55">
        <v>1297.2471196578599</v>
      </c>
      <c r="F71" s="217"/>
      <c r="G71" s="93"/>
      <c r="H71" s="55">
        <v>1246.5713891886544</v>
      </c>
      <c r="I71" s="55">
        <v>1087.8674642702651</v>
      </c>
      <c r="J71" s="55">
        <v>1123.2284342953174</v>
      </c>
      <c r="K71" s="55">
        <v>1030.1963343450618</v>
      </c>
      <c r="L71" s="217"/>
      <c r="M71" s="93"/>
      <c r="N71" s="55">
        <v>878</v>
      </c>
      <c r="O71" s="55">
        <v>646</v>
      </c>
      <c r="P71" s="55">
        <v>577</v>
      </c>
      <c r="Q71" s="55">
        <v>598</v>
      </c>
      <c r="R71" s="217"/>
      <c r="S71" s="106"/>
      <c r="T71" s="55">
        <v>894</v>
      </c>
      <c r="U71" s="55">
        <v>1069</v>
      </c>
      <c r="V71" s="55">
        <v>1084</v>
      </c>
      <c r="W71" s="55">
        <v>934</v>
      </c>
      <c r="X71" s="217"/>
      <c r="Y71" s="228"/>
      <c r="Z71" s="217">
        <v>961</v>
      </c>
      <c r="AA71" s="217">
        <v>1191</v>
      </c>
      <c r="AB71" s="217">
        <v>1071</v>
      </c>
      <c r="AC71" s="217">
        <v>1611</v>
      </c>
      <c r="AD71" s="217"/>
      <c r="AE71" s="217"/>
      <c r="AF71" s="217">
        <v>1492</v>
      </c>
    </row>
    <row r="72" spans="1:32" x14ac:dyDescent="0.25">
      <c r="A72" s="131" t="s">
        <v>71</v>
      </c>
      <c r="B72" s="56">
        <v>66.649830417962548</v>
      </c>
      <c r="C72" s="56">
        <v>68.512112251926197</v>
      </c>
      <c r="D72" s="56">
        <v>69.454758280347704</v>
      </c>
      <c r="E72" s="56">
        <v>71.079497147906125</v>
      </c>
      <c r="F72" s="218"/>
      <c r="G72" s="93"/>
      <c r="H72" s="56">
        <v>71.540000000000006</v>
      </c>
      <c r="I72" s="56">
        <v>72.36226953999936</v>
      </c>
      <c r="J72" s="56">
        <v>72.477977407757422</v>
      </c>
      <c r="K72" s="56">
        <v>72.948476098606491</v>
      </c>
      <c r="L72" s="218"/>
      <c r="M72" s="93"/>
      <c r="N72" s="56">
        <v>72.558040988049669</v>
      </c>
      <c r="O72" s="56">
        <v>72.182004128371219</v>
      </c>
      <c r="P72" s="56">
        <v>72.152676700065498</v>
      </c>
      <c r="Q72" s="56">
        <v>71</v>
      </c>
      <c r="R72" s="218"/>
      <c r="S72" s="106"/>
      <c r="T72" s="56">
        <v>70.73022499344026</v>
      </c>
      <c r="U72" s="56">
        <v>71.900000000000006</v>
      </c>
      <c r="V72" s="56">
        <v>72.8</v>
      </c>
      <c r="W72" s="56">
        <v>72.900000000000006</v>
      </c>
      <c r="X72" s="218"/>
      <c r="Y72" s="228"/>
      <c r="Z72" s="218">
        <v>73.5</v>
      </c>
      <c r="AA72" s="218">
        <v>74.400000000000006</v>
      </c>
      <c r="AB72" s="218">
        <v>75</v>
      </c>
      <c r="AC72" s="218">
        <v>76.8</v>
      </c>
      <c r="AD72" s="218"/>
      <c r="AE72" s="217"/>
      <c r="AF72" s="218">
        <v>77.400000000000006</v>
      </c>
    </row>
    <row r="73" spans="1:32" x14ac:dyDescent="0.25">
      <c r="A73" s="53" t="s">
        <v>73</v>
      </c>
      <c r="B73" s="55">
        <v>148.9531925</v>
      </c>
      <c r="C73" s="55">
        <v>138.33727200000001</v>
      </c>
      <c r="D73" s="55">
        <v>172.09106180869566</v>
      </c>
      <c r="E73" s="55">
        <v>161.45461499999999</v>
      </c>
      <c r="F73" s="217"/>
      <c r="G73" s="93"/>
      <c r="H73" s="55">
        <v>136.61958499999997</v>
      </c>
      <c r="I73" s="55">
        <v>131.16019999999997</v>
      </c>
      <c r="J73" s="55">
        <v>110.16262499999999</v>
      </c>
      <c r="K73" s="55">
        <v>138.348905</v>
      </c>
      <c r="L73" s="217"/>
      <c r="M73" s="93"/>
      <c r="N73" s="55">
        <v>165.164401</v>
      </c>
      <c r="O73" s="55">
        <v>256</v>
      </c>
      <c r="P73" s="55">
        <v>236</v>
      </c>
      <c r="Q73" s="55">
        <v>244</v>
      </c>
      <c r="R73" s="217"/>
      <c r="S73" s="106"/>
      <c r="T73" s="55">
        <v>228</v>
      </c>
      <c r="U73" s="55">
        <v>220</v>
      </c>
      <c r="V73" s="55">
        <v>202</v>
      </c>
      <c r="W73" s="55">
        <v>293</v>
      </c>
      <c r="X73" s="217"/>
      <c r="Y73" s="228"/>
      <c r="Z73" s="217">
        <v>361</v>
      </c>
      <c r="AA73" s="217">
        <v>385</v>
      </c>
      <c r="AB73" s="217">
        <v>392</v>
      </c>
      <c r="AC73" s="217">
        <v>378</v>
      </c>
      <c r="AD73" s="217"/>
      <c r="AE73" s="217"/>
      <c r="AF73" s="217">
        <v>360</v>
      </c>
    </row>
    <row r="74" spans="1:32" x14ac:dyDescent="0.25">
      <c r="A74" s="131" t="s">
        <v>71</v>
      </c>
      <c r="B74" s="56">
        <v>80.96969994891306</v>
      </c>
      <c r="C74" s="56">
        <v>82.534538337433645</v>
      </c>
      <c r="D74" s="56">
        <v>81.492029010283048</v>
      </c>
      <c r="E74" s="56">
        <v>82.863321374004471</v>
      </c>
      <c r="F74" s="218"/>
      <c r="G74" s="93"/>
      <c r="H74" s="56">
        <v>82.08</v>
      </c>
      <c r="I74" s="56">
        <v>82.399017852816698</v>
      </c>
      <c r="J74" s="56">
        <v>81.704318336317471</v>
      </c>
      <c r="K74" s="56">
        <v>81.874363978522169</v>
      </c>
      <c r="L74" s="218"/>
      <c r="M74" s="93"/>
      <c r="N74" s="56">
        <v>81.629891980443674</v>
      </c>
      <c r="O74" s="56">
        <v>84.113609018168361</v>
      </c>
      <c r="P74" s="56">
        <v>82.057925454240319</v>
      </c>
      <c r="Q74" s="56">
        <v>85.4</v>
      </c>
      <c r="R74" s="218"/>
      <c r="S74" s="106"/>
      <c r="T74" s="56">
        <v>85.896408924080561</v>
      </c>
      <c r="U74" s="56">
        <v>87.4</v>
      </c>
      <c r="V74" s="56">
        <v>88.6</v>
      </c>
      <c r="W74" s="56">
        <v>88.8</v>
      </c>
      <c r="X74" s="218"/>
      <c r="Y74" s="228"/>
      <c r="Z74" s="218">
        <v>88.2</v>
      </c>
      <c r="AA74" s="218">
        <v>88.4</v>
      </c>
      <c r="AB74" s="218">
        <v>88.7</v>
      </c>
      <c r="AC74" s="218">
        <v>89.7</v>
      </c>
      <c r="AD74" s="218"/>
      <c r="AE74" s="217"/>
      <c r="AF74" s="218">
        <v>90.2</v>
      </c>
    </row>
    <row r="75" spans="1:32" ht="17.25" x14ac:dyDescent="0.25">
      <c r="A75" s="53"/>
      <c r="B75" s="5"/>
      <c r="C75" s="5"/>
      <c r="D75" s="5"/>
      <c r="E75" s="5"/>
      <c r="F75" s="216"/>
      <c r="G75" s="106"/>
      <c r="H75" s="5"/>
      <c r="I75" s="5"/>
      <c r="J75" s="5"/>
      <c r="K75" s="5"/>
      <c r="L75" s="216"/>
      <c r="M75" s="106"/>
      <c r="N75" s="5"/>
      <c r="O75" s="5"/>
      <c r="P75" s="5"/>
      <c r="Q75" s="5"/>
      <c r="R75" s="216"/>
      <c r="S75" s="106"/>
      <c r="T75" s="5"/>
      <c r="U75" s="5"/>
      <c r="V75" s="5"/>
      <c r="W75" s="5"/>
      <c r="X75" s="216"/>
      <c r="Y75" s="228"/>
      <c r="Z75" s="215"/>
      <c r="AA75" s="236"/>
      <c r="AB75" s="236"/>
      <c r="AC75" s="236"/>
      <c r="AD75" s="236"/>
      <c r="AE75" s="236"/>
      <c r="AF75" s="231"/>
    </row>
    <row r="76" spans="1:32" x14ac:dyDescent="0.25">
      <c r="A76" s="179" t="s">
        <v>74</v>
      </c>
      <c r="B76" s="19">
        <v>113.39616965687168</v>
      </c>
      <c r="C76" s="19">
        <v>108.00962014301977</v>
      </c>
      <c r="D76" s="19">
        <v>104.41068961010602</v>
      </c>
      <c r="E76" s="19">
        <v>105.6008431587624</v>
      </c>
      <c r="F76" s="74"/>
      <c r="G76" s="93"/>
      <c r="H76" s="19">
        <v>106</v>
      </c>
      <c r="I76" s="19">
        <v>107</v>
      </c>
      <c r="J76" s="19">
        <v>102</v>
      </c>
      <c r="K76" s="19">
        <v>95</v>
      </c>
      <c r="L76" s="74"/>
      <c r="M76" s="93"/>
      <c r="N76" s="19">
        <v>104</v>
      </c>
      <c r="O76" s="19">
        <v>106</v>
      </c>
      <c r="P76" s="19">
        <v>105</v>
      </c>
      <c r="Q76" s="19">
        <v>102</v>
      </c>
      <c r="R76" s="74"/>
      <c r="S76" s="39"/>
      <c r="T76" s="19">
        <v>108</v>
      </c>
      <c r="U76" s="19">
        <v>112</v>
      </c>
      <c r="V76" s="19">
        <v>107</v>
      </c>
      <c r="W76" s="19">
        <v>102</v>
      </c>
      <c r="X76" s="74"/>
      <c r="Y76" s="228"/>
      <c r="Z76" s="74">
        <v>110</v>
      </c>
      <c r="AA76" s="74">
        <v>114</v>
      </c>
      <c r="AB76" s="74">
        <v>112</v>
      </c>
      <c r="AC76" s="74">
        <v>112</v>
      </c>
      <c r="AD76" s="74"/>
      <c r="AE76" s="75"/>
      <c r="AF76" s="74">
        <v>107</v>
      </c>
    </row>
    <row r="77" spans="1:32" s="149" customFormat="1" x14ac:dyDescent="0.25">
      <c r="A77" s="178"/>
      <c r="B77" s="16"/>
      <c r="C77" s="16"/>
      <c r="D77" s="16"/>
      <c r="E77" s="16"/>
      <c r="F77" s="75"/>
      <c r="G77" s="93"/>
      <c r="H77" s="16"/>
      <c r="I77" s="16"/>
      <c r="J77" s="16"/>
      <c r="K77" s="16"/>
      <c r="L77" s="75"/>
      <c r="M77" s="93"/>
      <c r="N77" s="16"/>
      <c r="O77" s="16"/>
      <c r="P77" s="16"/>
      <c r="Q77" s="16"/>
      <c r="R77" s="75"/>
      <c r="S77" s="39"/>
      <c r="T77" s="16"/>
      <c r="U77" s="16"/>
      <c r="V77" s="16"/>
      <c r="W77" s="16"/>
      <c r="X77" s="75"/>
      <c r="Y77" s="228"/>
      <c r="Z77" s="75"/>
      <c r="AA77" s="75"/>
      <c r="AB77" s="75"/>
      <c r="AC77" s="75"/>
      <c r="AD77" s="75"/>
      <c r="AE77" s="75"/>
      <c r="AF77" s="75"/>
    </row>
    <row r="78" spans="1:32" x14ac:dyDescent="0.25">
      <c r="A78" s="182" t="s">
        <v>292</v>
      </c>
      <c r="B78" s="136"/>
      <c r="C78" s="136"/>
      <c r="D78" s="136"/>
      <c r="E78" s="136"/>
      <c r="F78" s="219"/>
      <c r="G78" s="137"/>
      <c r="H78" s="136"/>
      <c r="I78" s="136"/>
      <c r="J78" s="136"/>
      <c r="K78" s="136"/>
      <c r="L78" s="219"/>
      <c r="M78" s="137"/>
      <c r="N78" s="136"/>
      <c r="O78" s="136"/>
      <c r="P78" s="136"/>
      <c r="Q78" s="136"/>
      <c r="R78" s="219"/>
      <c r="S78" s="137"/>
      <c r="Y78" s="228"/>
      <c r="AF78" s="252"/>
    </row>
    <row r="79" spans="1:32" x14ac:dyDescent="0.25">
      <c r="A79" s="201" t="s">
        <v>246</v>
      </c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2"/>
      <c r="U79" s="202"/>
      <c r="V79" s="202"/>
      <c r="W79" s="202"/>
      <c r="X79" s="202"/>
      <c r="Y79" s="202"/>
      <c r="Z79" s="202"/>
      <c r="AF79" s="252"/>
    </row>
    <row r="80" spans="1:32" x14ac:dyDescent="0.25">
      <c r="A80" s="102" t="s">
        <v>249</v>
      </c>
      <c r="B80" s="102"/>
      <c r="C80" s="102"/>
      <c r="D80" s="102"/>
      <c r="E80" s="102"/>
      <c r="F80" s="220"/>
      <c r="G80" s="104"/>
      <c r="H80" s="102"/>
      <c r="I80" s="102"/>
      <c r="J80" s="102"/>
      <c r="K80" s="102"/>
      <c r="L80" s="220"/>
      <c r="M80" s="104"/>
      <c r="N80" s="102"/>
      <c r="O80" s="102"/>
      <c r="P80" s="102"/>
      <c r="Q80" s="102"/>
      <c r="R80" s="220"/>
      <c r="S80" s="104"/>
      <c r="T80" s="109"/>
      <c r="U80" s="109"/>
      <c r="V80" s="109"/>
      <c r="W80" s="109"/>
      <c r="X80" s="221"/>
      <c r="Y80" s="253"/>
      <c r="Z80" s="221"/>
      <c r="AF80" s="252"/>
    </row>
    <row r="81" spans="1:32" x14ac:dyDescent="0.25">
      <c r="A81" s="111" t="s">
        <v>274</v>
      </c>
      <c r="B81" s="109"/>
      <c r="C81" s="109"/>
      <c r="D81" s="109"/>
      <c r="E81" s="109"/>
      <c r="F81" s="221"/>
      <c r="G81" s="112"/>
      <c r="H81" s="109"/>
      <c r="I81" s="109"/>
      <c r="J81" s="109"/>
      <c r="K81" s="109"/>
      <c r="L81" s="221"/>
      <c r="M81" s="112"/>
      <c r="N81" s="109"/>
      <c r="O81" s="109"/>
      <c r="P81" s="109"/>
      <c r="Q81" s="109"/>
      <c r="R81" s="221"/>
      <c r="S81" s="112"/>
      <c r="T81" s="109"/>
      <c r="U81" s="109"/>
      <c r="V81" s="109"/>
      <c r="W81" s="109"/>
      <c r="X81" s="221"/>
      <c r="Y81" s="253"/>
      <c r="Z81" s="221"/>
      <c r="AF81" s="252"/>
    </row>
    <row r="82" spans="1:32" x14ac:dyDescent="0.25">
      <c r="A82" s="109" t="s">
        <v>275</v>
      </c>
      <c r="B82" s="109"/>
      <c r="C82" s="109"/>
      <c r="D82" s="109"/>
      <c r="E82" s="109"/>
      <c r="F82" s="221"/>
      <c r="G82" s="112"/>
      <c r="H82" s="109"/>
      <c r="I82" s="109"/>
      <c r="J82" s="109"/>
      <c r="K82" s="109"/>
      <c r="L82" s="221"/>
      <c r="M82" s="112"/>
      <c r="N82" s="109"/>
      <c r="O82" s="109"/>
      <c r="P82" s="109"/>
      <c r="Q82" s="109"/>
      <c r="R82" s="221"/>
      <c r="S82" s="112"/>
      <c r="T82" s="109"/>
      <c r="U82" s="109"/>
      <c r="V82" s="109"/>
      <c r="W82" s="109"/>
      <c r="X82" s="221"/>
      <c r="Y82" s="253"/>
      <c r="Z82" s="221"/>
    </row>
    <row r="83" spans="1:32" x14ac:dyDescent="0.25">
      <c r="A83" s="109" t="s">
        <v>276</v>
      </c>
      <c r="B83" s="109"/>
      <c r="C83" s="109"/>
      <c r="D83" s="109"/>
      <c r="E83" s="109"/>
      <c r="F83" s="221"/>
      <c r="G83" s="112"/>
      <c r="H83" s="109"/>
      <c r="I83" s="109"/>
      <c r="J83" s="109"/>
      <c r="K83" s="109"/>
      <c r="L83" s="221"/>
      <c r="M83" s="112"/>
      <c r="N83" s="109"/>
      <c r="O83" s="109"/>
      <c r="P83" s="109"/>
      <c r="Q83" s="109"/>
      <c r="R83" s="221"/>
      <c r="S83" s="112"/>
      <c r="T83" s="109"/>
      <c r="U83" s="109"/>
      <c r="V83" s="109"/>
      <c r="W83" s="109"/>
      <c r="X83" s="221"/>
      <c r="Y83" s="253"/>
      <c r="Z83" s="221"/>
    </row>
    <row r="84" spans="1:32" x14ac:dyDescent="0.25">
      <c r="A84" s="109" t="s">
        <v>298</v>
      </c>
      <c r="B84" s="109"/>
      <c r="C84" s="109"/>
      <c r="D84" s="109"/>
      <c r="E84" s="109"/>
      <c r="F84" s="221"/>
      <c r="G84" s="112"/>
      <c r="H84" s="109"/>
      <c r="I84" s="109"/>
      <c r="J84" s="109"/>
      <c r="K84" s="109"/>
      <c r="L84" s="221"/>
      <c r="M84" s="112"/>
      <c r="N84" s="109"/>
      <c r="O84" s="109"/>
      <c r="P84" s="109"/>
      <c r="Q84" s="109"/>
      <c r="R84" s="221"/>
      <c r="S84" s="112"/>
      <c r="T84" s="109"/>
      <c r="U84" s="109"/>
      <c r="V84" s="109"/>
      <c r="W84" s="109"/>
      <c r="X84" s="221"/>
      <c r="Y84" s="253"/>
      <c r="Z84" s="221"/>
    </row>
    <row r="85" spans="1:32" x14ac:dyDescent="0.25">
      <c r="A85" s="109" t="s">
        <v>299</v>
      </c>
      <c r="B85" s="109"/>
      <c r="C85" s="109"/>
      <c r="D85" s="109"/>
      <c r="E85" s="109"/>
      <c r="F85" s="221"/>
      <c r="G85" s="112"/>
      <c r="H85" s="109"/>
      <c r="I85" s="109"/>
      <c r="J85" s="109"/>
      <c r="K85" s="109"/>
      <c r="L85" s="221"/>
      <c r="M85" s="112"/>
      <c r="N85" s="109"/>
      <c r="O85" s="109"/>
      <c r="P85" s="109"/>
      <c r="Q85" s="109"/>
      <c r="R85" s="221"/>
      <c r="S85" s="112"/>
      <c r="T85" s="109"/>
      <c r="U85" s="109"/>
      <c r="V85" s="109"/>
      <c r="W85" s="109"/>
      <c r="X85" s="221"/>
      <c r="Y85" s="253"/>
      <c r="Z85" s="221"/>
    </row>
    <row r="86" spans="1:32" x14ac:dyDescent="0.25">
      <c r="A86" s="138"/>
      <c r="Y86" s="228"/>
    </row>
    <row r="87" spans="1:32" x14ac:dyDescent="0.25">
      <c r="Y87" s="228"/>
    </row>
    <row r="88" spans="1:32" x14ac:dyDescent="0.25">
      <c r="Y88" s="228"/>
    </row>
    <row r="89" spans="1:32" x14ac:dyDescent="0.25">
      <c r="Y89" s="228"/>
    </row>
    <row r="90" spans="1:32" x14ac:dyDescent="0.25">
      <c r="Y90" s="228"/>
    </row>
    <row r="91" spans="1:32" x14ac:dyDescent="0.25">
      <c r="Y91" s="228"/>
    </row>
    <row r="92" spans="1:32" x14ac:dyDescent="0.25">
      <c r="Y92" s="228"/>
    </row>
    <row r="93" spans="1:32" x14ac:dyDescent="0.25">
      <c r="Y93" s="228"/>
    </row>
    <row r="94" spans="1:32" x14ac:dyDescent="0.25">
      <c r="Y94" s="228"/>
    </row>
    <row r="95" spans="1:32" x14ac:dyDescent="0.25">
      <c r="Y95" s="228"/>
    </row>
    <row r="96" spans="1:32" x14ac:dyDescent="0.25">
      <c r="Y96" s="228"/>
    </row>
    <row r="97" spans="25:25" x14ac:dyDescent="0.25">
      <c r="Y97" s="228"/>
    </row>
    <row r="98" spans="25:25" x14ac:dyDescent="0.25">
      <c r="Y98" s="228"/>
    </row>
    <row r="99" spans="25:25" x14ac:dyDescent="0.25">
      <c r="Y99" s="228"/>
    </row>
    <row r="100" spans="25:25" x14ac:dyDescent="0.25">
      <c r="Y100" s="228"/>
    </row>
    <row r="101" spans="25:25" x14ac:dyDescent="0.25">
      <c r="Y101" s="228"/>
    </row>
    <row r="102" spans="25:25" x14ac:dyDescent="0.25">
      <c r="Y102" s="228"/>
    </row>
    <row r="103" spans="25:25" x14ac:dyDescent="0.25">
      <c r="Y103" s="228"/>
    </row>
    <row r="104" spans="25:25" x14ac:dyDescent="0.25">
      <c r="Y104" s="228"/>
    </row>
    <row r="105" spans="25:25" x14ac:dyDescent="0.25">
      <c r="Y105" s="228"/>
    </row>
    <row r="106" spans="25:25" x14ac:dyDescent="0.25">
      <c r="Y106" s="228"/>
    </row>
    <row r="107" spans="25:25" x14ac:dyDescent="0.25">
      <c r="Y107" s="228"/>
    </row>
    <row r="108" spans="25:25" x14ac:dyDescent="0.25">
      <c r="Y108" s="228"/>
    </row>
    <row r="109" spans="25:25" x14ac:dyDescent="0.25">
      <c r="Y109" s="228"/>
    </row>
    <row r="110" spans="25:25" x14ac:dyDescent="0.25">
      <c r="Y110" s="228"/>
    </row>
    <row r="111" spans="25:25" x14ac:dyDescent="0.25">
      <c r="Y111" s="228"/>
    </row>
    <row r="112" spans="25:25" x14ac:dyDescent="0.25">
      <c r="Y112" s="228"/>
    </row>
    <row r="113" spans="25:25" x14ac:dyDescent="0.25">
      <c r="Y113" s="228"/>
    </row>
    <row r="114" spans="25:25" x14ac:dyDescent="0.25">
      <c r="Y114" s="228"/>
    </row>
    <row r="115" spans="25:25" x14ac:dyDescent="0.25">
      <c r="Y115" s="228"/>
    </row>
  </sheetData>
  <mergeCells count="7">
    <mergeCell ref="T1:X1"/>
    <mergeCell ref="Z1:AD1"/>
    <mergeCell ref="A1:A2"/>
    <mergeCell ref="A79:Z79"/>
    <mergeCell ref="B1:F1"/>
    <mergeCell ref="H1:L1"/>
    <mergeCell ref="N1:R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showGridLines="0" zoomScaleNormal="100" zoomScaleSheetLayoutView="100" workbookViewId="0">
      <pane xSplit="1" ySplit="1" topLeftCell="E2" activePane="bottomRight" state="frozen"/>
      <selection activeCell="AQ61" sqref="AQ61"/>
      <selection pane="topRight" activeCell="AQ61" sqref="AQ61"/>
      <selection pane="bottomLeft" activeCell="AQ61" sqref="AQ61"/>
      <selection pane="bottomRight"/>
    </sheetView>
  </sheetViews>
  <sheetFormatPr defaultColWidth="9.140625" defaultRowHeight="15" outlineLevelCol="1" x14ac:dyDescent="0.25"/>
  <cols>
    <col min="1" max="1" width="68.7109375" style="155" customWidth="1"/>
    <col min="2" max="4" width="12.7109375" style="155" hidden="1" customWidth="1" outlineLevel="1"/>
    <col min="5" max="5" width="12.7109375" style="345" customWidth="1" collapsed="1"/>
    <col min="6" max="6" width="2.28515625" style="341" customWidth="1"/>
    <col min="7" max="9" width="12.7109375" style="345" hidden="1" customWidth="1" outlineLevel="1"/>
    <col min="10" max="10" width="12.7109375" style="345" customWidth="1" collapsed="1"/>
    <col min="11" max="11" width="2.28515625" style="341" customWidth="1"/>
    <col min="12" max="14" width="12.7109375" style="345" hidden="1" customWidth="1" outlineLevel="1"/>
    <col min="15" max="15" width="12.7109375" style="345" customWidth="1" collapsed="1"/>
    <col min="16" max="16" width="2.28515625" style="341" customWidth="1"/>
    <col min="17" max="19" width="12.7109375" style="345" hidden="1" customWidth="1" outlineLevel="1"/>
    <col min="20" max="20" width="12.7109375" style="324" customWidth="1" collapsed="1"/>
    <col min="21" max="21" width="2.28515625" style="341" customWidth="1"/>
    <col min="22" max="24" width="12.7109375" style="324" hidden="1" customWidth="1" outlineLevel="1"/>
    <col min="25" max="25" width="12.7109375" style="324" customWidth="1" collapsed="1"/>
    <col min="26" max="26" width="2.28515625" style="240" customWidth="1"/>
    <col min="27" max="27" width="12.7109375" style="345" customWidth="1"/>
    <col min="28" max="28" width="2.7109375" style="155" customWidth="1"/>
    <col min="29" max="16384" width="9.140625" style="155"/>
  </cols>
  <sheetData>
    <row r="1" spans="1:27" s="9" customFormat="1" ht="17.25" customHeight="1" x14ac:dyDescent="0.25">
      <c r="A1" s="120" t="s">
        <v>300</v>
      </c>
      <c r="B1" s="151">
        <v>42185</v>
      </c>
      <c r="C1" s="151">
        <v>42277</v>
      </c>
      <c r="D1" s="151">
        <v>42369</v>
      </c>
      <c r="E1" s="151">
        <v>42460</v>
      </c>
      <c r="F1" s="152"/>
      <c r="G1" s="151">
        <v>42551</v>
      </c>
      <c r="H1" s="151">
        <v>42643</v>
      </c>
      <c r="I1" s="151">
        <v>42735</v>
      </c>
      <c r="J1" s="151">
        <v>42825</v>
      </c>
      <c r="K1" s="152"/>
      <c r="L1" s="151">
        <v>42916</v>
      </c>
      <c r="M1" s="151">
        <v>43008</v>
      </c>
      <c r="N1" s="151">
        <v>43100</v>
      </c>
      <c r="O1" s="151">
        <v>43190</v>
      </c>
      <c r="P1" s="152"/>
      <c r="Q1" s="151">
        <v>43281</v>
      </c>
      <c r="R1" s="151">
        <v>43373</v>
      </c>
      <c r="S1" s="151">
        <v>43465</v>
      </c>
      <c r="T1" s="151">
        <v>43555</v>
      </c>
      <c r="U1" s="359"/>
      <c r="V1" s="151">
        <v>43646</v>
      </c>
      <c r="W1" s="151">
        <v>43738</v>
      </c>
      <c r="X1" s="151">
        <v>43830</v>
      </c>
      <c r="Y1" s="151">
        <v>43921</v>
      </c>
      <c r="Z1" s="153"/>
      <c r="AA1" s="151">
        <v>44002</v>
      </c>
    </row>
    <row r="2" spans="1:27" s="9" customFormat="1" ht="15" customHeight="1" x14ac:dyDescent="0.25">
      <c r="A2" s="66" t="s">
        <v>83</v>
      </c>
      <c r="B2" s="66"/>
      <c r="C2" s="66"/>
      <c r="D2" s="66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1"/>
      <c r="R2" s="361"/>
      <c r="S2" s="361"/>
      <c r="T2" s="361"/>
      <c r="U2" s="316"/>
      <c r="V2" s="361"/>
      <c r="W2" s="361"/>
      <c r="X2" s="361"/>
      <c r="Y2" s="361"/>
      <c r="Z2" s="361"/>
      <c r="AA2" s="361"/>
    </row>
    <row r="3" spans="1:27" s="9" customFormat="1" x14ac:dyDescent="0.25">
      <c r="A3" s="68" t="s">
        <v>84</v>
      </c>
      <c r="B3" s="68"/>
      <c r="C3" s="68"/>
      <c r="D3" s="68"/>
      <c r="E3" s="362"/>
      <c r="F3" s="360"/>
      <c r="G3" s="362"/>
      <c r="H3" s="362"/>
      <c r="I3" s="362" t="s">
        <v>241</v>
      </c>
      <c r="J3" s="362"/>
      <c r="K3" s="360"/>
      <c r="L3" s="362"/>
      <c r="M3" s="362"/>
      <c r="N3" s="362"/>
      <c r="O3" s="362"/>
      <c r="P3" s="360"/>
      <c r="Q3" s="363"/>
      <c r="R3" s="363"/>
      <c r="S3" s="363"/>
      <c r="T3" s="363"/>
      <c r="U3" s="316"/>
      <c r="V3" s="363"/>
      <c r="W3" s="363"/>
      <c r="X3" s="363"/>
      <c r="Y3" s="363"/>
      <c r="Z3" s="361"/>
      <c r="AA3" s="363"/>
    </row>
    <row r="4" spans="1:27" s="9" customFormat="1" x14ac:dyDescent="0.25">
      <c r="A4" s="65" t="s">
        <v>85</v>
      </c>
      <c r="B4" s="85">
        <v>22474.469907981631</v>
      </c>
      <c r="C4" s="85">
        <v>22675.532292</v>
      </c>
      <c r="D4" s="85">
        <v>23520.242286087709</v>
      </c>
      <c r="E4" s="364">
        <v>25178.151284964209</v>
      </c>
      <c r="F4" s="316"/>
      <c r="G4" s="364">
        <v>26691.568212999999</v>
      </c>
      <c r="H4" s="364">
        <v>30306.930968000001</v>
      </c>
      <c r="I4" s="364">
        <v>31158.424766000007</v>
      </c>
      <c r="J4" s="364">
        <v>30717.414755000002</v>
      </c>
      <c r="K4" s="316"/>
      <c r="L4" s="364">
        <v>29999.483298160005</v>
      </c>
      <c r="M4" s="364">
        <v>30207.258215160011</v>
      </c>
      <c r="N4" s="364">
        <v>30060.11388416</v>
      </c>
      <c r="O4" s="364">
        <v>29809.579109522612</v>
      </c>
      <c r="P4" s="316"/>
      <c r="Q4" s="364">
        <v>28958.774704522606</v>
      </c>
      <c r="R4" s="364">
        <v>28522.511968522616</v>
      </c>
      <c r="S4" s="364">
        <v>26552.212177522611</v>
      </c>
      <c r="T4" s="364">
        <v>26228.669109522612</v>
      </c>
      <c r="U4" s="316"/>
      <c r="V4" s="364">
        <v>27243</v>
      </c>
      <c r="W4" s="364">
        <v>26872</v>
      </c>
      <c r="X4" s="364">
        <v>26544</v>
      </c>
      <c r="Y4" s="364">
        <v>26609</v>
      </c>
      <c r="Z4" s="364"/>
      <c r="AA4" s="364">
        <v>26254</v>
      </c>
    </row>
    <row r="5" spans="1:27" s="9" customFormat="1" x14ac:dyDescent="0.25">
      <c r="A5" s="69" t="s">
        <v>86</v>
      </c>
      <c r="B5" s="86">
        <v>6081.0152907508655</v>
      </c>
      <c r="C5" s="86">
        <v>6722.6090560000002</v>
      </c>
      <c r="D5" s="86">
        <v>5550.5094571593309</v>
      </c>
      <c r="E5" s="365">
        <v>6294.0472108088652</v>
      </c>
      <c r="F5" s="316"/>
      <c r="G5" s="365">
        <v>6724.2571459999999</v>
      </c>
      <c r="H5" s="365">
        <v>4786.1373009999998</v>
      </c>
      <c r="I5" s="365">
        <v>3484.6195200000002</v>
      </c>
      <c r="J5" s="365">
        <v>3728.6312339999999</v>
      </c>
      <c r="K5" s="316"/>
      <c r="L5" s="365">
        <v>3693.079322</v>
      </c>
      <c r="M5" s="365">
        <v>3760.2201409999998</v>
      </c>
      <c r="N5" s="365">
        <v>2713.4227579999997</v>
      </c>
      <c r="O5" s="365">
        <v>2399.1685670000002</v>
      </c>
      <c r="P5" s="316"/>
      <c r="Q5" s="365">
        <v>2576.3209900000002</v>
      </c>
      <c r="R5" s="365">
        <v>2607.957398</v>
      </c>
      <c r="S5" s="365">
        <v>2720.6688570000001</v>
      </c>
      <c r="T5" s="365">
        <v>2763</v>
      </c>
      <c r="U5" s="316"/>
      <c r="V5" s="365">
        <v>878</v>
      </c>
      <c r="W5" s="365">
        <v>1379</v>
      </c>
      <c r="X5" s="365">
        <v>1341</v>
      </c>
      <c r="Y5" s="365">
        <v>501</v>
      </c>
      <c r="Z5" s="364"/>
      <c r="AA5" s="365">
        <v>811</v>
      </c>
    </row>
    <row r="6" spans="1:27" s="9" customFormat="1" x14ac:dyDescent="0.25">
      <c r="A6" s="65" t="s">
        <v>230</v>
      </c>
      <c r="B6" s="85"/>
      <c r="C6" s="85"/>
      <c r="D6" s="85"/>
      <c r="E6" s="364"/>
      <c r="F6" s="316"/>
      <c r="G6" s="364"/>
      <c r="H6" s="364"/>
      <c r="I6" s="364"/>
      <c r="J6" s="364"/>
      <c r="K6" s="316"/>
      <c r="L6" s="364"/>
      <c r="M6" s="364"/>
      <c r="N6" s="364"/>
      <c r="O6" s="364"/>
      <c r="P6" s="316"/>
      <c r="Q6" s="364"/>
      <c r="R6" s="364"/>
      <c r="S6" s="364"/>
      <c r="T6" s="364"/>
      <c r="U6" s="316"/>
      <c r="V6" s="364">
        <v>9441</v>
      </c>
      <c r="W6" s="364">
        <v>9951</v>
      </c>
      <c r="X6" s="364">
        <v>11491</v>
      </c>
      <c r="Y6" s="364">
        <v>11730.000000000002</v>
      </c>
      <c r="Z6" s="364"/>
      <c r="AA6" s="364">
        <v>11223</v>
      </c>
    </row>
    <row r="7" spans="1:27" s="9" customFormat="1" x14ac:dyDescent="0.25">
      <c r="A7" s="69" t="s">
        <v>231</v>
      </c>
      <c r="B7" s="86"/>
      <c r="C7" s="86"/>
      <c r="D7" s="86"/>
      <c r="E7" s="365"/>
      <c r="F7" s="316"/>
      <c r="G7" s="365">
        <v>1146.2320537680173</v>
      </c>
      <c r="H7" s="365">
        <v>1111.0896058480173</v>
      </c>
      <c r="I7" s="365">
        <v>1059.0917785749302</v>
      </c>
      <c r="J7" s="365">
        <v>1010.676147</v>
      </c>
      <c r="K7" s="316"/>
      <c r="L7" s="365">
        <v>1734.3920170000001</v>
      </c>
      <c r="M7" s="365">
        <v>1982.763228</v>
      </c>
      <c r="N7" s="365">
        <v>1924.465964</v>
      </c>
      <c r="O7" s="365">
        <v>1905.5727790000001</v>
      </c>
      <c r="P7" s="316"/>
      <c r="Q7" s="365">
        <v>1850.5555489999999</v>
      </c>
      <c r="R7" s="365">
        <v>1849.0247420000001</v>
      </c>
      <c r="S7" s="365">
        <v>1767.585799</v>
      </c>
      <c r="T7" s="365">
        <v>1707.8449519999999</v>
      </c>
      <c r="U7" s="316"/>
      <c r="V7" s="365">
        <v>1679.6367539999999</v>
      </c>
      <c r="W7" s="365">
        <v>1620.250933</v>
      </c>
      <c r="X7" s="365">
        <v>1595.365317</v>
      </c>
      <c r="Y7" s="365">
        <v>1444.2723299999998</v>
      </c>
      <c r="Z7" s="364"/>
      <c r="AA7" s="365">
        <v>1415.4504019999999</v>
      </c>
    </row>
    <row r="8" spans="1:27" s="9" customFormat="1" x14ac:dyDescent="0.25">
      <c r="A8" s="65" t="s">
        <v>232</v>
      </c>
      <c r="B8" s="85">
        <v>17282.616300421098</v>
      </c>
      <c r="C8" s="85">
        <v>17413.712842000001</v>
      </c>
      <c r="D8" s="85">
        <v>17066.668210863696</v>
      </c>
      <c r="E8" s="364">
        <v>17357.460081770099</v>
      </c>
      <c r="F8" s="316"/>
      <c r="G8" s="364">
        <v>17776.495922825787</v>
      </c>
      <c r="H8" s="364">
        <v>24993.338658955585</v>
      </c>
      <c r="I8" s="364">
        <v>24857.461971738634</v>
      </c>
      <c r="J8" s="364">
        <v>26279.102181000046</v>
      </c>
      <c r="K8" s="316"/>
      <c r="L8" s="364">
        <v>30255.907390418761</v>
      </c>
      <c r="M8" s="364">
        <v>27792.29132</v>
      </c>
      <c r="N8" s="364">
        <v>27163.071365</v>
      </c>
      <c r="O8" s="364">
        <v>27727.09979747</v>
      </c>
      <c r="P8" s="316"/>
      <c r="Q8" s="364">
        <v>28258.564317</v>
      </c>
      <c r="R8" s="364">
        <v>29828.366708000001</v>
      </c>
      <c r="S8" s="364">
        <v>28440.273818000001</v>
      </c>
      <c r="T8" s="364">
        <v>28163.079592999999</v>
      </c>
      <c r="U8" s="316"/>
      <c r="V8" s="364">
        <v>28138.982034000001</v>
      </c>
      <c r="W8" s="364">
        <v>29237.504887999999</v>
      </c>
      <c r="X8" s="364">
        <v>34042.739914999998</v>
      </c>
      <c r="Y8" s="364">
        <v>33877.433615000002</v>
      </c>
      <c r="Z8" s="364"/>
      <c r="AA8" s="364">
        <v>36261.757160000001</v>
      </c>
    </row>
    <row r="9" spans="1:27" s="9" customFormat="1" x14ac:dyDescent="0.25">
      <c r="A9" s="69" t="s">
        <v>233</v>
      </c>
      <c r="B9" s="86">
        <v>1003.9830435250275</v>
      </c>
      <c r="C9" s="86">
        <v>1068.4880489999991</v>
      </c>
      <c r="D9" s="86">
        <v>963.66877599999998</v>
      </c>
      <c r="E9" s="365">
        <v>910.78287500000113</v>
      </c>
      <c r="F9" s="316"/>
      <c r="G9" s="365">
        <v>2269</v>
      </c>
      <c r="H9" s="365">
        <v>7731.4106799999972</v>
      </c>
      <c r="I9" s="365">
        <v>7246.3410979999999</v>
      </c>
      <c r="J9" s="365">
        <v>6594.1413980000007</v>
      </c>
      <c r="K9" s="316"/>
      <c r="L9" s="365">
        <v>8584.4621999999999</v>
      </c>
      <c r="M9" s="365">
        <v>8694.211127999999</v>
      </c>
      <c r="N9" s="365">
        <v>16930.940813000001</v>
      </c>
      <c r="O9" s="365">
        <v>16781.244916000003</v>
      </c>
      <c r="P9" s="316"/>
      <c r="Q9" s="365">
        <v>16122.776916999999</v>
      </c>
      <c r="R9" s="365">
        <v>15806.952249000005</v>
      </c>
      <c r="S9" s="365">
        <v>15214.776730133002</v>
      </c>
      <c r="T9" s="365">
        <v>14512.244916000001</v>
      </c>
      <c r="U9" s="316"/>
      <c r="V9" s="365">
        <v>14702</v>
      </c>
      <c r="W9" s="365">
        <v>14261</v>
      </c>
      <c r="X9" s="365">
        <v>15896</v>
      </c>
      <c r="Y9" s="365">
        <v>15060</v>
      </c>
      <c r="Z9" s="364"/>
      <c r="AA9" s="365">
        <v>16438</v>
      </c>
    </row>
    <row r="10" spans="1:27" s="9" customFormat="1" x14ac:dyDescent="0.25">
      <c r="A10" s="65" t="s">
        <v>234</v>
      </c>
      <c r="B10" s="85"/>
      <c r="C10" s="85"/>
      <c r="D10" s="85"/>
      <c r="E10" s="364"/>
      <c r="F10" s="316"/>
      <c r="G10" s="364"/>
      <c r="H10" s="364"/>
      <c r="I10" s="364"/>
      <c r="J10" s="364"/>
      <c r="K10" s="316"/>
      <c r="L10" s="364"/>
      <c r="M10" s="364"/>
      <c r="N10" s="364"/>
      <c r="O10" s="364"/>
      <c r="P10" s="316"/>
      <c r="Q10" s="364"/>
      <c r="R10" s="364">
        <v>760.09109192695007</v>
      </c>
      <c r="S10" s="364">
        <v>631.44619685195016</v>
      </c>
      <c r="T10" s="364">
        <v>361</v>
      </c>
      <c r="U10" s="316"/>
      <c r="V10" s="364">
        <v>171.5</v>
      </c>
      <c r="W10" s="364">
        <v>175.42845199999999</v>
      </c>
      <c r="X10" s="364">
        <v>180.33780999999999</v>
      </c>
      <c r="Y10" s="364">
        <v>196.56530620000001</v>
      </c>
      <c r="Z10" s="364"/>
      <c r="AA10" s="364">
        <v>197.56530620000001</v>
      </c>
    </row>
    <row r="11" spans="1:27" s="9" customFormat="1" x14ac:dyDescent="0.25">
      <c r="A11" s="69" t="s">
        <v>235</v>
      </c>
      <c r="B11" s="86"/>
      <c r="C11" s="86"/>
      <c r="D11" s="86"/>
      <c r="E11" s="365"/>
      <c r="F11" s="316"/>
      <c r="G11" s="365"/>
      <c r="H11" s="365"/>
      <c r="I11" s="365"/>
      <c r="J11" s="365"/>
      <c r="K11" s="316"/>
      <c r="L11" s="365"/>
      <c r="M11" s="365"/>
      <c r="N11" s="365"/>
      <c r="O11" s="365"/>
      <c r="P11" s="316"/>
      <c r="Q11" s="365"/>
      <c r="R11" s="365"/>
      <c r="S11" s="365"/>
      <c r="T11" s="365"/>
      <c r="U11" s="316"/>
      <c r="V11" s="365"/>
      <c r="W11" s="365"/>
      <c r="X11" s="365"/>
      <c r="Y11" s="365"/>
      <c r="Z11" s="364"/>
      <c r="AA11" s="365"/>
    </row>
    <row r="12" spans="1:27" s="9" customFormat="1" x14ac:dyDescent="0.25">
      <c r="A12" s="65" t="s">
        <v>87</v>
      </c>
      <c r="B12" s="85">
        <v>13224.585346463846</v>
      </c>
      <c r="C12" s="85">
        <v>13216.478127</v>
      </c>
      <c r="D12" s="85">
        <v>13266.494194001438</v>
      </c>
      <c r="E12" s="364">
        <v>13243.56403112563</v>
      </c>
      <c r="F12" s="316"/>
      <c r="G12" s="364">
        <v>762.81987701047024</v>
      </c>
      <c r="H12" s="364">
        <v>732.68569243078684</v>
      </c>
      <c r="I12" s="364">
        <v>791.57904399999995</v>
      </c>
      <c r="J12" s="364">
        <v>2308.2181548516064</v>
      </c>
      <c r="K12" s="316"/>
      <c r="L12" s="364">
        <v>2204.8461509999997</v>
      </c>
      <c r="M12" s="364">
        <v>2071.1226620000002</v>
      </c>
      <c r="N12" s="364">
        <v>7095.8830550000002</v>
      </c>
      <c r="O12" s="364">
        <v>12458.266724856001</v>
      </c>
      <c r="P12" s="316"/>
      <c r="Q12" s="364">
        <v>11356.655731999999</v>
      </c>
      <c r="R12" s="364">
        <v>10640.718745073051</v>
      </c>
      <c r="S12" s="364">
        <v>15147.973275930999</v>
      </c>
      <c r="T12" s="364">
        <v>7158.9130617179999</v>
      </c>
      <c r="U12" s="316"/>
      <c r="V12" s="364">
        <v>6853.7498206179998</v>
      </c>
      <c r="W12" s="364">
        <v>1360.8037097709998</v>
      </c>
      <c r="X12" s="364">
        <v>2055.3533459350001</v>
      </c>
      <c r="Y12" s="364">
        <v>2162.8727948800001</v>
      </c>
      <c r="Z12" s="364"/>
      <c r="AA12" s="364">
        <v>2150.0284160250003</v>
      </c>
    </row>
    <row r="13" spans="1:27" s="9" customFormat="1" x14ac:dyDescent="0.25">
      <c r="A13" s="69" t="s">
        <v>88</v>
      </c>
      <c r="B13" s="86"/>
      <c r="C13" s="86"/>
      <c r="D13" s="86"/>
      <c r="E13" s="365"/>
      <c r="F13" s="316"/>
      <c r="G13" s="365"/>
      <c r="H13" s="365">
        <v>165.60768100000001</v>
      </c>
      <c r="I13" s="365">
        <v>160.43952100000001</v>
      </c>
      <c r="J13" s="365">
        <v>155.55105599999979</v>
      </c>
      <c r="K13" s="316"/>
      <c r="L13" s="365">
        <v>161.493551</v>
      </c>
      <c r="M13" s="365">
        <v>167.95006399999991</v>
      </c>
      <c r="N13" s="365">
        <v>166.99054499999994</v>
      </c>
      <c r="O13" s="365">
        <v>137.75573399999999</v>
      </c>
      <c r="P13" s="316"/>
      <c r="Q13" s="365">
        <v>139.48472899999999</v>
      </c>
      <c r="R13" s="365">
        <v>148.26090300000001</v>
      </c>
      <c r="S13" s="365">
        <v>142.21487500000001</v>
      </c>
      <c r="T13" s="365">
        <v>63</v>
      </c>
      <c r="U13" s="316"/>
      <c r="V13" s="365">
        <v>61</v>
      </c>
      <c r="W13" s="365">
        <v>62</v>
      </c>
      <c r="X13" s="365">
        <v>66</v>
      </c>
      <c r="Y13" s="365">
        <v>37</v>
      </c>
      <c r="Z13" s="364"/>
      <c r="AA13" s="365">
        <v>32</v>
      </c>
    </row>
    <row r="14" spans="1:27" s="9" customFormat="1" x14ac:dyDescent="0.25">
      <c r="A14" s="65" t="s">
        <v>89</v>
      </c>
      <c r="B14" s="85"/>
      <c r="C14" s="85"/>
      <c r="D14" s="85"/>
      <c r="E14" s="364"/>
      <c r="F14" s="316"/>
      <c r="G14" s="364"/>
      <c r="H14" s="364">
        <v>9.8954660000000008</v>
      </c>
      <c r="I14" s="364">
        <v>9.5979369999999999</v>
      </c>
      <c r="J14" s="364">
        <v>9.0722210000000008</v>
      </c>
      <c r="K14" s="316"/>
      <c r="L14" s="364">
        <v>9.7402719999999992</v>
      </c>
      <c r="M14" s="364">
        <v>10.246880000000001</v>
      </c>
      <c r="N14" s="364">
        <v>7.6907779999999999</v>
      </c>
      <c r="O14" s="364">
        <v>52.392788000000003</v>
      </c>
      <c r="P14" s="316"/>
      <c r="Q14" s="364">
        <v>51.93582</v>
      </c>
      <c r="R14" s="364">
        <v>54.791983000000002</v>
      </c>
      <c r="S14" s="364">
        <v>43.907049999999998</v>
      </c>
      <c r="T14" s="364">
        <v>43</v>
      </c>
      <c r="U14" s="316"/>
      <c r="V14" s="364">
        <v>43</v>
      </c>
      <c r="W14" s="364">
        <v>42</v>
      </c>
      <c r="X14" s="364">
        <v>44</v>
      </c>
      <c r="Y14" s="364">
        <v>45</v>
      </c>
      <c r="Z14" s="364"/>
      <c r="AA14" s="364">
        <v>47</v>
      </c>
    </row>
    <row r="15" spans="1:27" s="9" customFormat="1" x14ac:dyDescent="0.25">
      <c r="A15" s="69" t="s">
        <v>90</v>
      </c>
      <c r="B15" s="86"/>
      <c r="C15" s="86"/>
      <c r="D15" s="86"/>
      <c r="E15" s="365"/>
      <c r="F15" s="316"/>
      <c r="G15" s="365">
        <v>2533.0940669999995</v>
      </c>
      <c r="H15" s="365">
        <v>4431.9095580000003</v>
      </c>
      <c r="I15" s="365">
        <v>4364.8000650000004</v>
      </c>
      <c r="J15" s="365">
        <v>4329.0512059999992</v>
      </c>
      <c r="K15" s="316"/>
      <c r="L15" s="365">
        <v>3782.9353239999996</v>
      </c>
      <c r="M15" s="365">
        <v>3025.6163759999999</v>
      </c>
      <c r="N15" s="365">
        <v>3418.3197579999996</v>
      </c>
      <c r="O15" s="365">
        <v>2467.947478</v>
      </c>
      <c r="P15" s="316"/>
      <c r="Q15" s="365">
        <v>2873.7185560000003</v>
      </c>
      <c r="R15" s="365">
        <v>3228.1360450000002</v>
      </c>
      <c r="S15" s="365">
        <v>4162.9525869999998</v>
      </c>
      <c r="T15" s="365">
        <v>4785.004457</v>
      </c>
      <c r="U15" s="316"/>
      <c r="V15" s="365">
        <v>4318.1785890000001</v>
      </c>
      <c r="W15" s="365">
        <v>4059.9655539999999</v>
      </c>
      <c r="X15" s="365">
        <v>3349.9610979999998</v>
      </c>
      <c r="Y15" s="365">
        <v>4281.2804689999994</v>
      </c>
      <c r="Z15" s="364"/>
      <c r="AA15" s="365">
        <v>4330.3583170000002</v>
      </c>
    </row>
    <row r="16" spans="1:27" s="9" customFormat="1" x14ac:dyDescent="0.25">
      <c r="A16" s="65" t="s">
        <v>270</v>
      </c>
      <c r="B16" s="85">
        <v>12876.027837983185</v>
      </c>
      <c r="C16" s="85">
        <v>12360.820922999999</v>
      </c>
      <c r="D16" s="85">
        <v>14488.516646298753</v>
      </c>
      <c r="E16" s="364">
        <v>16765.505851026952</v>
      </c>
      <c r="F16" s="316"/>
      <c r="G16" s="364"/>
      <c r="H16" s="364"/>
      <c r="I16" s="364"/>
      <c r="J16" s="364"/>
      <c r="K16" s="316"/>
      <c r="L16" s="364"/>
      <c r="M16" s="364"/>
      <c r="N16" s="364"/>
      <c r="O16" s="364"/>
      <c r="P16" s="316"/>
      <c r="Q16" s="364"/>
      <c r="R16" s="364"/>
      <c r="S16" s="364"/>
      <c r="T16" s="364"/>
      <c r="U16" s="316"/>
      <c r="V16" s="364"/>
      <c r="W16" s="364"/>
      <c r="X16" s="364"/>
      <c r="Y16" s="364"/>
      <c r="Z16" s="364"/>
      <c r="AA16" s="364"/>
    </row>
    <row r="17" spans="1:27" s="9" customFormat="1" x14ac:dyDescent="0.25">
      <c r="A17" s="69" t="s">
        <v>236</v>
      </c>
      <c r="B17" s="86"/>
      <c r="C17" s="86"/>
      <c r="D17" s="86"/>
      <c r="E17" s="365"/>
      <c r="F17" s="316"/>
      <c r="G17" s="365"/>
      <c r="H17" s="365"/>
      <c r="I17" s="365"/>
      <c r="J17" s="365">
        <v>13135.218344999999</v>
      </c>
      <c r="K17" s="316"/>
      <c r="L17" s="365">
        <v>13591.509516</v>
      </c>
      <c r="M17" s="365">
        <v>14084.512359</v>
      </c>
      <c r="N17" s="365">
        <v>16763.912737999999</v>
      </c>
      <c r="O17" s="365">
        <v>17774.956621000001</v>
      </c>
      <c r="P17" s="316"/>
      <c r="Q17" s="365">
        <v>18277.304273000002</v>
      </c>
      <c r="R17" s="365">
        <v>21120.50678</v>
      </c>
      <c r="S17" s="365">
        <v>22044.400326999999</v>
      </c>
      <c r="T17" s="365">
        <v>21397</v>
      </c>
      <c r="U17" s="316"/>
      <c r="V17" s="365">
        <v>21779</v>
      </c>
      <c r="W17" s="365">
        <v>22459</v>
      </c>
      <c r="X17" s="365">
        <v>23340</v>
      </c>
      <c r="Y17" s="365">
        <v>24152</v>
      </c>
      <c r="Z17" s="364"/>
      <c r="AA17" s="365">
        <v>22444</v>
      </c>
    </row>
    <row r="18" spans="1:27" s="9" customFormat="1" x14ac:dyDescent="0.25">
      <c r="A18" s="65" t="s">
        <v>237</v>
      </c>
      <c r="B18" s="85">
        <v>4254.4921515082824</v>
      </c>
      <c r="C18" s="85">
        <v>4774.7320730000001</v>
      </c>
      <c r="D18" s="85">
        <v>4745.7352728023725</v>
      </c>
      <c r="E18" s="364">
        <v>5574.8676692540093</v>
      </c>
      <c r="F18" s="316"/>
      <c r="G18" s="364">
        <v>5822.3328279999996</v>
      </c>
      <c r="H18" s="364">
        <v>4212.0828359999996</v>
      </c>
      <c r="I18" s="364">
        <v>4058.5527160000001</v>
      </c>
      <c r="J18" s="364">
        <v>2674.387428</v>
      </c>
      <c r="K18" s="316"/>
      <c r="L18" s="364">
        <v>3435.1738090000003</v>
      </c>
      <c r="M18" s="364">
        <v>5047.0108300000002</v>
      </c>
      <c r="N18" s="364">
        <v>4494.9351239999996</v>
      </c>
      <c r="O18" s="364">
        <v>5765.5021800000004</v>
      </c>
      <c r="P18" s="316"/>
      <c r="Q18" s="364">
        <v>6534.4858079999995</v>
      </c>
      <c r="R18" s="364">
        <v>8025.0936869999996</v>
      </c>
      <c r="S18" s="364">
        <v>5971.3155299999999</v>
      </c>
      <c r="T18" s="364">
        <v>6091</v>
      </c>
      <c r="U18" s="316"/>
      <c r="V18" s="364">
        <v>6436</v>
      </c>
      <c r="W18" s="364">
        <v>6285</v>
      </c>
      <c r="X18" s="364">
        <v>7074</v>
      </c>
      <c r="Y18" s="364">
        <v>8443</v>
      </c>
      <c r="Z18" s="364"/>
      <c r="AA18" s="364">
        <v>9089</v>
      </c>
    </row>
    <row r="19" spans="1:27" s="9" customFormat="1" x14ac:dyDescent="0.25">
      <c r="A19" s="69" t="s">
        <v>238</v>
      </c>
      <c r="B19" s="86">
        <v>454.49315896174249</v>
      </c>
      <c r="C19" s="86">
        <v>517.05014500000004</v>
      </c>
      <c r="D19" s="86">
        <v>32.704236222119903</v>
      </c>
      <c r="E19" s="365">
        <v>293.95767722426626</v>
      </c>
      <c r="F19" s="316"/>
      <c r="G19" s="365">
        <v>18133.806342</v>
      </c>
      <c r="H19" s="365">
        <v>15990.673741999997</v>
      </c>
      <c r="I19" s="365">
        <v>19571.386467</v>
      </c>
      <c r="J19" s="365">
        <v>6458.5062829999988</v>
      </c>
      <c r="K19" s="316"/>
      <c r="L19" s="365">
        <v>7993.9530429999995</v>
      </c>
      <c r="M19" s="365">
        <v>8486.308884</v>
      </c>
      <c r="N19" s="365">
        <v>5843.7015339999998</v>
      </c>
      <c r="O19" s="365">
        <v>6022.3102139999992</v>
      </c>
      <c r="P19" s="316"/>
      <c r="Q19" s="365">
        <v>5725.3619930000004</v>
      </c>
      <c r="R19" s="365">
        <v>5488.9030839999996</v>
      </c>
      <c r="S19" s="365">
        <v>4867.723438</v>
      </c>
      <c r="T19" s="365">
        <v>5537</v>
      </c>
      <c r="U19" s="316"/>
      <c r="V19" s="365">
        <v>4588</v>
      </c>
      <c r="W19" s="365">
        <v>6547</v>
      </c>
      <c r="X19" s="365">
        <v>6132</v>
      </c>
      <c r="Y19" s="365">
        <v>13273</v>
      </c>
      <c r="Z19" s="364"/>
      <c r="AA19" s="365">
        <v>13622</v>
      </c>
    </row>
    <row r="20" spans="1:27" s="9" customFormat="1" x14ac:dyDescent="0.25">
      <c r="A20" s="84" t="s">
        <v>91</v>
      </c>
      <c r="B20" s="91">
        <v>77651</v>
      </c>
      <c r="C20" s="91">
        <v>78750</v>
      </c>
      <c r="D20" s="91">
        <v>79636</v>
      </c>
      <c r="E20" s="366">
        <v>85618.586681175715</v>
      </c>
      <c r="F20" s="360"/>
      <c r="G20" s="366">
        <v>81859</v>
      </c>
      <c r="H20" s="366">
        <v>94471.762189234389</v>
      </c>
      <c r="I20" s="366">
        <v>96762.294884313582</v>
      </c>
      <c r="J20" s="366">
        <v>97399.970408851645</v>
      </c>
      <c r="K20" s="360"/>
      <c r="L20" s="366">
        <v>105446.48589357876</v>
      </c>
      <c r="M20" s="366">
        <v>105329.21208716002</v>
      </c>
      <c r="N20" s="366">
        <v>116583.44831616001</v>
      </c>
      <c r="O20" s="366">
        <v>123302.48721458398</v>
      </c>
      <c r="P20" s="360"/>
      <c r="Q20" s="366">
        <v>122725.9393885226</v>
      </c>
      <c r="R20" s="366">
        <v>128081.50538452265</v>
      </c>
      <c r="S20" s="366">
        <v>127707.15066143856</v>
      </c>
      <c r="T20" s="366">
        <v>118810.75608924062</v>
      </c>
      <c r="U20" s="360"/>
      <c r="V20" s="366">
        <v>126334</v>
      </c>
      <c r="W20" s="366">
        <v>124311.95353677099</v>
      </c>
      <c r="X20" s="366">
        <v>133151</v>
      </c>
      <c r="Y20" s="366">
        <v>141812.42451508</v>
      </c>
      <c r="Z20" s="361"/>
      <c r="AA20" s="366">
        <v>144315.15960122499</v>
      </c>
    </row>
    <row r="21" spans="1:27" s="9" customFormat="1" x14ac:dyDescent="0.25">
      <c r="A21" s="68" t="s">
        <v>92</v>
      </c>
      <c r="B21" s="70"/>
      <c r="C21" s="70"/>
      <c r="D21" s="70"/>
      <c r="E21" s="363"/>
      <c r="F21" s="360"/>
      <c r="G21" s="363"/>
      <c r="H21" s="363"/>
      <c r="I21" s="363"/>
      <c r="J21" s="363"/>
      <c r="K21" s="360"/>
      <c r="L21" s="363"/>
      <c r="M21" s="363"/>
      <c r="N21" s="363"/>
      <c r="O21" s="363"/>
      <c r="P21" s="360"/>
      <c r="Q21" s="363"/>
      <c r="R21" s="363"/>
      <c r="S21" s="363"/>
      <c r="T21" s="363"/>
      <c r="U21" s="360"/>
      <c r="V21" s="363"/>
      <c r="W21" s="363"/>
      <c r="X21" s="363"/>
      <c r="Y21" s="363"/>
      <c r="Z21" s="361"/>
      <c r="AA21" s="363"/>
    </row>
    <row r="22" spans="1:27" s="9" customFormat="1" x14ac:dyDescent="0.25">
      <c r="A22" s="65" t="s">
        <v>93</v>
      </c>
      <c r="B22" s="85">
        <v>408.24864259603896</v>
      </c>
      <c r="C22" s="85">
        <v>340.85859500000004</v>
      </c>
      <c r="D22" s="85">
        <v>424.58760383916638</v>
      </c>
      <c r="E22" s="364">
        <v>414.39602568618812</v>
      </c>
      <c r="F22" s="316"/>
      <c r="G22" s="364">
        <v>650</v>
      </c>
      <c r="H22" s="364">
        <v>642.47740699999997</v>
      </c>
      <c r="I22" s="364">
        <v>458.82490899999999</v>
      </c>
      <c r="J22" s="364">
        <v>610.58109100000001</v>
      </c>
      <c r="K22" s="316"/>
      <c r="L22" s="364">
        <v>617.21846700000003</v>
      </c>
      <c r="M22" s="364">
        <v>623.54098199999999</v>
      </c>
      <c r="N22" s="364">
        <v>471.71034100000003</v>
      </c>
      <c r="O22" s="364">
        <v>659.18364899999995</v>
      </c>
      <c r="P22" s="316"/>
      <c r="Q22" s="364">
        <v>760.46777199999997</v>
      </c>
      <c r="R22" s="364">
        <v>845.35357099999999</v>
      </c>
      <c r="S22" s="364">
        <v>637.75117699999998</v>
      </c>
      <c r="T22" s="364">
        <v>752</v>
      </c>
      <c r="U22" s="316"/>
      <c r="V22" s="364">
        <v>829</v>
      </c>
      <c r="W22" s="364">
        <v>383</v>
      </c>
      <c r="X22" s="364">
        <v>419</v>
      </c>
      <c r="Y22" s="364">
        <v>358</v>
      </c>
      <c r="Z22" s="364"/>
      <c r="AA22" s="364">
        <v>417</v>
      </c>
    </row>
    <row r="23" spans="1:27" s="9" customFormat="1" x14ac:dyDescent="0.25">
      <c r="A23" s="69" t="s">
        <v>94</v>
      </c>
      <c r="B23" s="86"/>
      <c r="C23" s="86"/>
      <c r="D23" s="86"/>
      <c r="E23" s="365"/>
      <c r="F23" s="316"/>
      <c r="G23" s="365"/>
      <c r="H23" s="365"/>
      <c r="I23" s="365"/>
      <c r="J23" s="365"/>
      <c r="K23" s="316"/>
      <c r="L23" s="365"/>
      <c r="M23" s="365"/>
      <c r="N23" s="365"/>
      <c r="O23" s="365"/>
      <c r="P23" s="316"/>
      <c r="Q23" s="365"/>
      <c r="R23" s="365"/>
      <c r="S23" s="365"/>
      <c r="T23" s="365"/>
      <c r="U23" s="316"/>
      <c r="V23" s="365"/>
      <c r="W23" s="365"/>
      <c r="X23" s="365"/>
      <c r="Y23" s="365"/>
      <c r="Z23" s="364"/>
      <c r="AA23" s="365"/>
    </row>
    <row r="24" spans="1:27" s="9" customFormat="1" x14ac:dyDescent="0.25">
      <c r="A24" s="65" t="s">
        <v>95</v>
      </c>
      <c r="B24" s="85">
        <v>13842.736080206247</v>
      </c>
      <c r="C24" s="85">
        <v>13244.248122000001</v>
      </c>
      <c r="D24" s="85">
        <v>28057.454513848876</v>
      </c>
      <c r="E24" s="364">
        <v>11689.611965588269</v>
      </c>
      <c r="F24" s="316"/>
      <c r="G24" s="364">
        <v>20840.583557000002</v>
      </c>
      <c r="H24" s="364">
        <v>11805.997385000001</v>
      </c>
      <c r="I24" s="364">
        <v>19527.057241999999</v>
      </c>
      <c r="J24" s="364">
        <v>21646.960006000001</v>
      </c>
      <c r="K24" s="316"/>
      <c r="L24" s="364">
        <v>23820.738635000002</v>
      </c>
      <c r="M24" s="364">
        <v>24641.718302000001</v>
      </c>
      <c r="N24" s="364">
        <v>33057.736852999995</v>
      </c>
      <c r="O24" s="364">
        <v>34449.412767144</v>
      </c>
      <c r="P24" s="316"/>
      <c r="Q24" s="364">
        <v>40087.547640000004</v>
      </c>
      <c r="R24" s="364">
        <v>35870.694787</v>
      </c>
      <c r="S24" s="364">
        <v>40349.877247999997</v>
      </c>
      <c r="T24" s="364">
        <v>65899</v>
      </c>
      <c r="U24" s="316"/>
      <c r="V24" s="364">
        <v>59782</v>
      </c>
      <c r="W24" s="364">
        <v>57676</v>
      </c>
      <c r="X24" s="364">
        <v>62729</v>
      </c>
      <c r="Y24" s="364">
        <v>56123</v>
      </c>
      <c r="Z24" s="364"/>
      <c r="AA24" s="364">
        <v>50317</v>
      </c>
    </row>
    <row r="25" spans="1:27" s="9" customFormat="1" x14ac:dyDescent="0.25">
      <c r="A25" s="69" t="s">
        <v>96</v>
      </c>
      <c r="B25" s="86">
        <v>55468.996834015008</v>
      </c>
      <c r="C25" s="86">
        <v>54559.160061999995</v>
      </c>
      <c r="D25" s="86">
        <v>54120.886220107175</v>
      </c>
      <c r="E25" s="365">
        <v>57704.836960357454</v>
      </c>
      <c r="F25" s="316"/>
      <c r="G25" s="365">
        <v>58855.34654370357</v>
      </c>
      <c r="H25" s="365">
        <v>61382.537109731464</v>
      </c>
      <c r="I25" s="365">
        <v>61024.51636450697</v>
      </c>
      <c r="J25" s="365">
        <v>53377.187030999994</v>
      </c>
      <c r="K25" s="316"/>
      <c r="L25" s="365">
        <v>58835.497573000001</v>
      </c>
      <c r="M25" s="365">
        <v>61650.025937999999</v>
      </c>
      <c r="N25" s="365">
        <v>64445.231659000005</v>
      </c>
      <c r="O25" s="365">
        <v>64979.179169380091</v>
      </c>
      <c r="P25" s="316"/>
      <c r="Q25" s="365">
        <v>66491.378970000005</v>
      </c>
      <c r="R25" s="365">
        <v>71905.797030999995</v>
      </c>
      <c r="S25" s="365">
        <v>76369.603933999999</v>
      </c>
      <c r="T25" s="365">
        <v>69585.746436000001</v>
      </c>
      <c r="U25" s="316"/>
      <c r="V25" s="365">
        <v>66908.374345000004</v>
      </c>
      <c r="W25" s="365">
        <v>73259.319694999998</v>
      </c>
      <c r="X25" s="365">
        <v>78996.846229000002</v>
      </c>
      <c r="Y25" s="365">
        <v>75771.677095999999</v>
      </c>
      <c r="Z25" s="364"/>
      <c r="AA25" s="365">
        <v>70550.097957000005</v>
      </c>
    </row>
    <row r="26" spans="1:27" s="9" customFormat="1" x14ac:dyDescent="0.25">
      <c r="A26" s="65" t="s">
        <v>97</v>
      </c>
      <c r="B26" s="85">
        <v>19597.856641551301</v>
      </c>
      <c r="C26" s="85">
        <v>21660.677944000003</v>
      </c>
      <c r="D26" s="85">
        <v>21311.912154425449</v>
      </c>
      <c r="E26" s="364">
        <v>40138.061358907798</v>
      </c>
      <c r="F26" s="316"/>
      <c r="G26" s="364">
        <v>21849</v>
      </c>
      <c r="H26" s="364">
        <v>19192.934283000002</v>
      </c>
      <c r="I26" s="364">
        <v>21171.509604999999</v>
      </c>
      <c r="J26" s="364">
        <v>20012.741679999999</v>
      </c>
      <c r="K26" s="316"/>
      <c r="L26" s="364">
        <v>24635.221156000003</v>
      </c>
      <c r="M26" s="364">
        <v>23149.103289000002</v>
      </c>
      <c r="N26" s="364">
        <v>19712.249734000001</v>
      </c>
      <c r="O26" s="364">
        <v>19660.826939000002</v>
      </c>
      <c r="P26" s="316"/>
      <c r="Q26" s="364">
        <v>20881.737333000001</v>
      </c>
      <c r="R26" s="364">
        <v>19786.662579</v>
      </c>
      <c r="S26" s="364">
        <v>18584.868336</v>
      </c>
      <c r="T26" s="364">
        <v>20427</v>
      </c>
      <c r="U26" s="316"/>
      <c r="V26" s="364">
        <v>15357</v>
      </c>
      <c r="W26" s="364">
        <v>16310</v>
      </c>
      <c r="X26" s="364">
        <v>17902</v>
      </c>
      <c r="Y26" s="364">
        <v>30167</v>
      </c>
      <c r="Z26" s="364"/>
      <c r="AA26" s="364">
        <v>37073</v>
      </c>
    </row>
    <row r="27" spans="1:27" s="9" customFormat="1" x14ac:dyDescent="0.25">
      <c r="A27" s="69" t="s">
        <v>98</v>
      </c>
      <c r="B27" s="86"/>
      <c r="C27" s="86"/>
      <c r="D27" s="86"/>
      <c r="E27" s="365"/>
      <c r="F27" s="316"/>
      <c r="G27" s="365">
        <v>14736</v>
      </c>
      <c r="H27" s="365">
        <v>8841.9974669999992</v>
      </c>
      <c r="I27" s="365">
        <v>8616.9780470000005</v>
      </c>
      <c r="J27" s="365">
        <v>12173.488529999999</v>
      </c>
      <c r="K27" s="316"/>
      <c r="L27" s="365">
        <v>11707.674569000001</v>
      </c>
      <c r="M27" s="365">
        <v>11821.984413</v>
      </c>
      <c r="N27" s="365">
        <v>7912.8169660000003</v>
      </c>
      <c r="O27" s="365">
        <v>10782.242845999999</v>
      </c>
      <c r="P27" s="316"/>
      <c r="Q27" s="365">
        <v>10777.812925</v>
      </c>
      <c r="R27" s="365">
        <v>7930.7998939999998</v>
      </c>
      <c r="S27" s="365">
        <v>8073.2177220000003</v>
      </c>
      <c r="T27" s="365">
        <v>3160</v>
      </c>
      <c r="U27" s="316"/>
      <c r="V27" s="365">
        <v>2678</v>
      </c>
      <c r="W27" s="365">
        <v>1047</v>
      </c>
      <c r="X27" s="365">
        <v>1192</v>
      </c>
      <c r="Y27" s="365">
        <v>1316</v>
      </c>
      <c r="Z27" s="364"/>
      <c r="AA27" s="365">
        <v>16619</v>
      </c>
    </row>
    <row r="28" spans="1:27" s="9" customFormat="1" x14ac:dyDescent="0.25">
      <c r="A28" s="65" t="s">
        <v>99</v>
      </c>
      <c r="B28" s="85"/>
      <c r="C28" s="85"/>
      <c r="D28" s="85"/>
      <c r="E28" s="364"/>
      <c r="F28" s="316"/>
      <c r="G28" s="364"/>
      <c r="H28" s="364">
        <v>286</v>
      </c>
      <c r="I28" s="364">
        <v>1286</v>
      </c>
      <c r="J28" s="364">
        <v>4286</v>
      </c>
      <c r="K28" s="316"/>
      <c r="L28" s="364">
        <v>4286</v>
      </c>
      <c r="M28" s="364">
        <v>2250</v>
      </c>
      <c r="N28" s="364">
        <v>500</v>
      </c>
      <c r="O28" s="364">
        <v>1500</v>
      </c>
      <c r="P28" s="316"/>
      <c r="Q28" s="364">
        <v>2000</v>
      </c>
      <c r="R28" s="364">
        <v>4500</v>
      </c>
      <c r="S28" s="364">
        <v>5000</v>
      </c>
      <c r="T28" s="364"/>
      <c r="U28" s="316"/>
      <c r="V28" s="364"/>
      <c r="W28" s="364"/>
      <c r="X28" s="364"/>
      <c r="Y28" s="364"/>
      <c r="Z28" s="364"/>
      <c r="AA28" s="364"/>
    </row>
    <row r="29" spans="1:27" s="9" customFormat="1" x14ac:dyDescent="0.25">
      <c r="A29" s="69" t="s">
        <v>100</v>
      </c>
      <c r="B29" s="86"/>
      <c r="C29" s="86"/>
      <c r="D29" s="86"/>
      <c r="E29" s="365"/>
      <c r="F29" s="316"/>
      <c r="G29" s="365">
        <v>26031.534659000001</v>
      </c>
      <c r="H29" s="365">
        <v>31508.971779</v>
      </c>
      <c r="I29" s="365">
        <v>31554.487220999992</v>
      </c>
      <c r="J29" s="365">
        <v>29321.900966000001</v>
      </c>
      <c r="K29" s="316"/>
      <c r="L29" s="365">
        <v>31090.892263000002</v>
      </c>
      <c r="M29" s="365">
        <v>30074.149709999994</v>
      </c>
      <c r="N29" s="365">
        <v>28501.319820999997</v>
      </c>
      <c r="O29" s="365">
        <v>29416.707539999999</v>
      </c>
      <c r="P29" s="316"/>
      <c r="Q29" s="365">
        <v>28438.030969113221</v>
      </c>
      <c r="R29" s="365">
        <v>30354.29678036</v>
      </c>
      <c r="S29" s="365">
        <v>27291.055929999995</v>
      </c>
      <c r="T29" s="365">
        <v>29063.91</v>
      </c>
      <c r="U29" s="316"/>
      <c r="V29" s="365">
        <v>35692.910000000003</v>
      </c>
      <c r="W29" s="365">
        <v>36721.910000000003</v>
      </c>
      <c r="X29" s="365">
        <v>35080.910000000003</v>
      </c>
      <c r="Y29" s="365">
        <v>37355</v>
      </c>
      <c r="Z29" s="364"/>
      <c r="AA29" s="365">
        <v>33716</v>
      </c>
    </row>
    <row r="30" spans="1:27" s="9" customFormat="1" x14ac:dyDescent="0.25">
      <c r="A30" s="65" t="s">
        <v>271</v>
      </c>
      <c r="B30" s="85">
        <v>18350.695263302699</v>
      </c>
      <c r="C30" s="85">
        <v>18584.454963</v>
      </c>
      <c r="D30" s="85">
        <v>15060.993450124071</v>
      </c>
      <c r="E30" s="364">
        <v>17084.498110294193</v>
      </c>
      <c r="F30" s="316"/>
      <c r="G30" s="364"/>
      <c r="H30" s="364"/>
      <c r="I30" s="364"/>
      <c r="J30" s="364"/>
      <c r="K30" s="316"/>
      <c r="L30" s="364"/>
      <c r="M30" s="364"/>
      <c r="N30" s="364"/>
      <c r="O30" s="364"/>
      <c r="P30" s="316"/>
      <c r="Q30" s="364"/>
      <c r="R30" s="364">
        <v>0</v>
      </c>
      <c r="S30" s="364"/>
      <c r="T30" s="364"/>
      <c r="U30" s="316"/>
      <c r="V30" s="364">
        <v>0</v>
      </c>
      <c r="W30" s="364"/>
      <c r="X30" s="364">
        <v>0</v>
      </c>
      <c r="Y30" s="364">
        <v>0</v>
      </c>
      <c r="Z30" s="364"/>
      <c r="AA30" s="364">
        <v>0</v>
      </c>
    </row>
    <row r="31" spans="1:27" s="9" customFormat="1" x14ac:dyDescent="0.25">
      <c r="A31" s="69" t="s">
        <v>101</v>
      </c>
      <c r="B31" s="86">
        <v>22994.71909753657</v>
      </c>
      <c r="C31" s="86">
        <v>22688.945451000003</v>
      </c>
      <c r="D31" s="86">
        <v>22024.961689027896</v>
      </c>
      <c r="E31" s="365">
        <v>22419.936876550048</v>
      </c>
      <c r="F31" s="316"/>
      <c r="G31" s="365">
        <v>18689.473793000001</v>
      </c>
      <c r="H31" s="365">
        <v>12558.403703999998</v>
      </c>
      <c r="I31" s="365">
        <v>12592.438953000003</v>
      </c>
      <c r="J31" s="365">
        <v>21571.143895000001</v>
      </c>
      <c r="K31" s="316"/>
      <c r="L31" s="365">
        <v>20519.553671000001</v>
      </c>
      <c r="M31" s="365">
        <v>17327.936556000001</v>
      </c>
      <c r="N31" s="365">
        <v>16921.917858000001</v>
      </c>
      <c r="O31" s="365">
        <v>19622.995814999998</v>
      </c>
      <c r="P31" s="316"/>
      <c r="Q31" s="365">
        <v>24092.21716388678</v>
      </c>
      <c r="R31" s="365">
        <v>22707.079642640001</v>
      </c>
      <c r="S31" s="365">
        <v>22165.019802000003</v>
      </c>
      <c r="T31" s="365">
        <v>26770</v>
      </c>
      <c r="U31" s="316"/>
      <c r="V31" s="365">
        <v>28943</v>
      </c>
      <c r="W31" s="365">
        <v>28269</v>
      </c>
      <c r="X31" s="365">
        <v>27024</v>
      </c>
      <c r="Y31" s="365">
        <v>30632</v>
      </c>
      <c r="Z31" s="364"/>
      <c r="AA31" s="365">
        <v>30175</v>
      </c>
    </row>
    <row r="32" spans="1:27" s="9" customFormat="1" x14ac:dyDescent="0.25">
      <c r="A32" s="65"/>
      <c r="B32" s="85"/>
      <c r="C32" s="85"/>
      <c r="D32" s="85"/>
      <c r="E32" s="364"/>
      <c r="F32" s="316"/>
      <c r="G32" s="364"/>
      <c r="H32" s="364"/>
      <c r="I32" s="364"/>
      <c r="J32" s="364"/>
      <c r="K32" s="316"/>
      <c r="L32" s="364"/>
      <c r="M32" s="364"/>
      <c r="N32" s="364"/>
      <c r="O32" s="364"/>
      <c r="P32" s="316"/>
      <c r="Q32" s="364"/>
      <c r="R32" s="364"/>
      <c r="S32" s="364"/>
      <c r="T32" s="364"/>
      <c r="U32" s="316"/>
      <c r="V32" s="364"/>
      <c r="W32" s="364"/>
      <c r="X32" s="364"/>
      <c r="Y32" s="364"/>
      <c r="Z32" s="364"/>
      <c r="AA32" s="364"/>
    </row>
    <row r="33" spans="1:27" s="9" customFormat="1" x14ac:dyDescent="0.25">
      <c r="A33" s="69" t="s">
        <v>102</v>
      </c>
      <c r="B33" s="86"/>
      <c r="C33" s="86"/>
      <c r="D33" s="86"/>
      <c r="E33" s="365"/>
      <c r="F33" s="316"/>
      <c r="G33" s="365"/>
      <c r="H33" s="365"/>
      <c r="I33" s="365"/>
      <c r="J33" s="365">
        <v>265</v>
      </c>
      <c r="K33" s="316"/>
      <c r="L33" s="365">
        <v>139.03983299999999</v>
      </c>
      <c r="M33" s="365">
        <v>139.03983299999999</v>
      </c>
      <c r="N33" s="365">
        <v>139.03983299999999</v>
      </c>
      <c r="O33" s="365">
        <v>0</v>
      </c>
      <c r="P33" s="316"/>
      <c r="Q33" s="365"/>
      <c r="R33" s="365"/>
      <c r="S33" s="365"/>
      <c r="T33" s="365">
        <v>0</v>
      </c>
      <c r="U33" s="316"/>
      <c r="V33" s="365"/>
      <c r="W33" s="365"/>
      <c r="X33" s="365"/>
      <c r="Y33" s="365"/>
      <c r="Z33" s="364"/>
      <c r="AA33" s="365">
        <v>0</v>
      </c>
    </row>
    <row r="34" spans="1:27" s="84" customFormat="1" x14ac:dyDescent="0.25">
      <c r="A34" s="66" t="s">
        <v>103</v>
      </c>
      <c r="B34" s="67">
        <v>130663.55255920786</v>
      </c>
      <c r="C34" s="67">
        <v>131078.345137</v>
      </c>
      <c r="D34" s="67">
        <v>141000.79563137263</v>
      </c>
      <c r="E34" s="361">
        <v>149451.34129738394</v>
      </c>
      <c r="F34" s="360"/>
      <c r="G34" s="361">
        <v>161651.50933935895</v>
      </c>
      <c r="H34" s="361">
        <v>146219.31913473146</v>
      </c>
      <c r="I34" s="361">
        <v>156232</v>
      </c>
      <c r="J34" s="361">
        <v>163265.00319899997</v>
      </c>
      <c r="K34" s="360"/>
      <c r="L34" s="361">
        <v>175651.836167</v>
      </c>
      <c r="M34" s="361">
        <v>171677.59902299999</v>
      </c>
      <c r="N34" s="361">
        <v>171662.02306499999</v>
      </c>
      <c r="O34" s="361">
        <v>181069.95814014404</v>
      </c>
      <c r="P34" s="360"/>
      <c r="Q34" s="361">
        <v>193529.19277300002</v>
      </c>
      <c r="R34" s="361">
        <v>193900.68428499997</v>
      </c>
      <c r="S34" s="361">
        <v>198471.71414899998</v>
      </c>
      <c r="T34" s="361">
        <v>215657.65643599999</v>
      </c>
      <c r="U34" s="360"/>
      <c r="V34" s="361">
        <v>210190.28434500002</v>
      </c>
      <c r="W34" s="361">
        <v>213666.22969500002</v>
      </c>
      <c r="X34" s="361">
        <v>223343.75622900002</v>
      </c>
      <c r="Y34" s="361">
        <v>231722.677096</v>
      </c>
      <c r="Z34" s="361"/>
      <c r="AA34" s="361">
        <v>238867.09795700002</v>
      </c>
    </row>
    <row r="35" spans="1:27" s="9" customFormat="1" x14ac:dyDescent="0.25">
      <c r="A35" s="69"/>
      <c r="B35" s="86"/>
      <c r="C35" s="86"/>
      <c r="D35" s="86"/>
      <c r="E35" s="365"/>
      <c r="F35" s="316"/>
      <c r="G35" s="365"/>
      <c r="H35" s="365"/>
      <c r="I35" s="365"/>
      <c r="J35" s="365"/>
      <c r="K35" s="316"/>
      <c r="L35" s="365"/>
      <c r="M35" s="365"/>
      <c r="N35" s="365"/>
      <c r="O35" s="365"/>
      <c r="P35" s="316"/>
      <c r="Q35" s="365"/>
      <c r="R35" s="365"/>
      <c r="S35" s="365"/>
      <c r="T35" s="365"/>
      <c r="U35" s="316"/>
      <c r="V35" s="365"/>
      <c r="W35" s="365"/>
      <c r="X35" s="365"/>
      <c r="Y35" s="365"/>
      <c r="Z35" s="364"/>
      <c r="AA35" s="365">
        <v>0</v>
      </c>
    </row>
    <row r="36" spans="1:27" s="84" customFormat="1" x14ac:dyDescent="0.25">
      <c r="A36" s="66" t="s">
        <v>104</v>
      </c>
      <c r="B36" s="67">
        <v>208315.05559680352</v>
      </c>
      <c r="C36" s="67">
        <v>209828.16864400002</v>
      </c>
      <c r="D36" s="67">
        <v>220636.86471082573</v>
      </c>
      <c r="E36" s="361">
        <v>235070.12797857804</v>
      </c>
      <c r="F36" s="360"/>
      <c r="G36" s="361">
        <v>243511</v>
      </c>
      <c r="H36" s="361">
        <v>240691</v>
      </c>
      <c r="I36" s="361">
        <v>252994</v>
      </c>
      <c r="J36" s="361">
        <v>260665</v>
      </c>
      <c r="K36" s="360"/>
      <c r="L36" s="361">
        <v>281098.32206057874</v>
      </c>
      <c r="M36" s="361">
        <v>277006.60111016</v>
      </c>
      <c r="N36" s="361">
        <v>288245.47138115996</v>
      </c>
      <c r="O36" s="361">
        <v>304371.82219152269</v>
      </c>
      <c r="P36" s="360"/>
      <c r="Q36" s="361">
        <v>316255.13216152263</v>
      </c>
      <c r="R36" s="361">
        <v>321982.50966952264</v>
      </c>
      <c r="S36" s="361">
        <v>326178.98481043853</v>
      </c>
      <c r="T36" s="361">
        <v>334468.5125252406</v>
      </c>
      <c r="U36" s="360"/>
      <c r="V36" s="361">
        <v>336524.33154261799</v>
      </c>
      <c r="W36" s="361">
        <v>337978.18323177099</v>
      </c>
      <c r="X36" s="361">
        <v>356495</v>
      </c>
      <c r="Y36" s="361">
        <v>373535.10161108</v>
      </c>
      <c r="Z36" s="361"/>
      <c r="AA36" s="361">
        <v>383182.25755822501</v>
      </c>
    </row>
    <row r="37" spans="1:27" s="9" customFormat="1" x14ac:dyDescent="0.25">
      <c r="A37" s="69"/>
      <c r="B37" s="86"/>
      <c r="C37" s="86"/>
      <c r="D37" s="86"/>
      <c r="E37" s="365"/>
      <c r="F37" s="316"/>
      <c r="G37" s="365"/>
      <c r="H37" s="365"/>
      <c r="I37" s="365"/>
      <c r="J37" s="365"/>
      <c r="K37" s="316"/>
      <c r="L37" s="365"/>
      <c r="M37" s="365"/>
      <c r="N37" s="365"/>
      <c r="O37" s="365"/>
      <c r="P37" s="316"/>
      <c r="Q37" s="365"/>
      <c r="R37" s="365"/>
      <c r="S37" s="365"/>
      <c r="T37" s="365"/>
      <c r="U37" s="316"/>
      <c r="V37" s="365"/>
      <c r="W37" s="365"/>
      <c r="X37" s="365"/>
      <c r="Y37" s="365"/>
      <c r="Z37" s="364"/>
      <c r="AA37" s="365"/>
    </row>
    <row r="38" spans="1:27" s="9" customFormat="1" x14ac:dyDescent="0.25">
      <c r="A38" s="84" t="s">
        <v>105</v>
      </c>
      <c r="B38" s="91"/>
      <c r="C38" s="91"/>
      <c r="D38" s="91"/>
      <c r="E38" s="366"/>
      <c r="F38" s="360"/>
      <c r="G38" s="366"/>
      <c r="H38" s="366"/>
      <c r="I38" s="366"/>
      <c r="J38" s="366"/>
      <c r="K38" s="360"/>
      <c r="L38" s="366"/>
      <c r="M38" s="366"/>
      <c r="N38" s="366"/>
      <c r="O38" s="366"/>
      <c r="P38" s="360"/>
      <c r="Q38" s="367"/>
      <c r="R38" s="367"/>
      <c r="S38" s="367"/>
      <c r="T38" s="367"/>
      <c r="U38" s="316"/>
      <c r="V38" s="367"/>
      <c r="W38" s="367"/>
      <c r="X38" s="367"/>
      <c r="Y38" s="367"/>
      <c r="Z38" s="364"/>
      <c r="AA38" s="367"/>
    </row>
    <row r="39" spans="1:27" s="9" customFormat="1" x14ac:dyDescent="0.25">
      <c r="A39" s="66" t="s">
        <v>106</v>
      </c>
      <c r="B39" s="85"/>
      <c r="C39" s="85"/>
      <c r="D39" s="85"/>
      <c r="E39" s="364"/>
      <c r="F39" s="316"/>
      <c r="G39" s="364"/>
      <c r="H39" s="364"/>
      <c r="I39" s="364"/>
      <c r="J39" s="364"/>
      <c r="K39" s="316"/>
      <c r="L39" s="364"/>
      <c r="M39" s="364"/>
      <c r="N39" s="364"/>
      <c r="O39" s="364"/>
      <c r="P39" s="316"/>
      <c r="Q39" s="364"/>
      <c r="R39" s="364"/>
      <c r="S39" s="364"/>
      <c r="T39" s="364"/>
      <c r="U39" s="316"/>
      <c r="V39" s="364"/>
      <c r="W39" s="364"/>
      <c r="X39" s="364"/>
      <c r="Y39" s="364"/>
      <c r="Z39" s="364"/>
      <c r="AA39" s="364"/>
    </row>
    <row r="40" spans="1:27" s="9" customFormat="1" x14ac:dyDescent="0.25">
      <c r="A40" s="69" t="s">
        <v>107</v>
      </c>
      <c r="B40" s="86">
        <v>4807.7165021700002</v>
      </c>
      <c r="C40" s="86">
        <v>4811.6565810000002</v>
      </c>
      <c r="D40" s="86">
        <v>4834.2164488670396</v>
      </c>
      <c r="E40" s="365">
        <v>4839.0502432921203</v>
      </c>
      <c r="F40" s="316"/>
      <c r="G40" s="365">
        <v>4372.6025</v>
      </c>
      <c r="H40" s="365">
        <v>4376.7917350000007</v>
      </c>
      <c r="I40" s="365">
        <v>4382.6248649999998</v>
      </c>
      <c r="J40" s="365">
        <v>4387.9965000000002</v>
      </c>
      <c r="K40" s="316"/>
      <c r="L40" s="365">
        <v>4394.7876850000002</v>
      </c>
      <c r="M40" s="365">
        <v>4399.5150000000003</v>
      </c>
      <c r="N40" s="365">
        <v>4414.5068780000001</v>
      </c>
      <c r="O40" s="365">
        <v>4416.8731399999997</v>
      </c>
      <c r="P40" s="316"/>
      <c r="Q40" s="365">
        <v>4419.8093479999998</v>
      </c>
      <c r="R40" s="365">
        <v>4422.2276860000002</v>
      </c>
      <c r="S40" s="365">
        <v>4424.5140490000003</v>
      </c>
      <c r="T40" s="365">
        <v>4437.3456930000002</v>
      </c>
      <c r="U40" s="316"/>
      <c r="V40" s="365">
        <v>4350.132216</v>
      </c>
      <c r="W40" s="365">
        <v>4352.5136540000003</v>
      </c>
      <c r="X40" s="365">
        <v>4356.0291280000001</v>
      </c>
      <c r="Y40" s="365">
        <v>4358.7387259999996</v>
      </c>
      <c r="Z40" s="364"/>
      <c r="AA40" s="365">
        <v>4360.3652430000002</v>
      </c>
    </row>
    <row r="41" spans="1:27" s="9" customFormat="1" x14ac:dyDescent="0.25">
      <c r="A41" s="65" t="s">
        <v>108</v>
      </c>
      <c r="B41" s="85">
        <v>123381.57469929649</v>
      </c>
      <c r="C41" s="85">
        <v>132820.29351226616</v>
      </c>
      <c r="D41" s="85">
        <v>142319.56833720184</v>
      </c>
      <c r="E41" s="364">
        <v>138824.49228131893</v>
      </c>
      <c r="F41" s="316"/>
      <c r="G41" s="364">
        <v>150391</v>
      </c>
      <c r="H41" s="364">
        <v>144539.83168099995</v>
      </c>
      <c r="I41" s="364">
        <v>153760.91931699996</v>
      </c>
      <c r="J41" s="364">
        <v>159984.18793699998</v>
      </c>
      <c r="K41" s="316"/>
      <c r="L41" s="364">
        <v>167506.45999899996</v>
      </c>
      <c r="M41" s="364">
        <v>165504.09645300001</v>
      </c>
      <c r="N41" s="364">
        <v>172373.49081399993</v>
      </c>
      <c r="O41" s="364">
        <v>184011.31304499999</v>
      </c>
      <c r="P41" s="316"/>
      <c r="Q41" s="364">
        <v>193261.20643599998</v>
      </c>
      <c r="R41" s="364">
        <v>188547.48602800001</v>
      </c>
      <c r="S41" s="364">
        <v>203469.511879</v>
      </c>
      <c r="T41" s="364">
        <v>198407</v>
      </c>
      <c r="U41" s="316"/>
      <c r="V41" s="364">
        <v>207562</v>
      </c>
      <c r="W41" s="364">
        <v>204366</v>
      </c>
      <c r="X41" s="364">
        <v>215808</v>
      </c>
      <c r="Y41" s="364">
        <v>213772</v>
      </c>
      <c r="Z41" s="364"/>
      <c r="AA41" s="364">
        <v>223090</v>
      </c>
    </row>
    <row r="42" spans="1:27" s="9" customFormat="1" x14ac:dyDescent="0.25">
      <c r="A42" s="69" t="s">
        <v>109</v>
      </c>
      <c r="B42" s="86">
        <v>128189.55120146649</v>
      </c>
      <c r="C42" s="86">
        <v>137632.21009326616</v>
      </c>
      <c r="D42" s="86">
        <v>147154.0447860689</v>
      </c>
      <c r="E42" s="365">
        <v>143663.49252461107</v>
      </c>
      <c r="F42" s="316"/>
      <c r="G42" s="365">
        <v>154764</v>
      </c>
      <c r="H42" s="365">
        <v>148916.62341599996</v>
      </c>
      <c r="I42" s="365">
        <v>158143.54418199995</v>
      </c>
      <c r="J42" s="365">
        <v>164372.18443699999</v>
      </c>
      <c r="K42" s="316"/>
      <c r="L42" s="365">
        <v>171901.44768399996</v>
      </c>
      <c r="M42" s="365">
        <v>169903.65145300003</v>
      </c>
      <c r="N42" s="365">
        <v>176788.24769199995</v>
      </c>
      <c r="O42" s="365">
        <v>188428.186185</v>
      </c>
      <c r="P42" s="316"/>
      <c r="Q42" s="365">
        <v>197681.01578399999</v>
      </c>
      <c r="R42" s="365">
        <v>192969.49371400001</v>
      </c>
      <c r="S42" s="365">
        <v>207894.505928</v>
      </c>
      <c r="T42" s="365">
        <v>202844.34569300001</v>
      </c>
      <c r="U42" s="316"/>
      <c r="V42" s="365">
        <v>211912.132216</v>
      </c>
      <c r="W42" s="365">
        <v>208718.51365400001</v>
      </c>
      <c r="X42" s="365">
        <v>220164.02912799999</v>
      </c>
      <c r="Y42" s="365">
        <v>218130.73872600001</v>
      </c>
      <c r="Z42" s="364"/>
      <c r="AA42" s="365">
        <v>227450.36524300001</v>
      </c>
    </row>
    <row r="43" spans="1:27" s="9" customFormat="1" ht="15" customHeight="1" x14ac:dyDescent="0.25">
      <c r="A43" s="65" t="s">
        <v>214</v>
      </c>
      <c r="B43" s="85">
        <v>21.269459598736269</v>
      </c>
      <c r="C43" s="85">
        <v>19.580013000000001</v>
      </c>
      <c r="D43" s="85">
        <v>30.204229215668999</v>
      </c>
      <c r="E43" s="364">
        <v>13.5658084865501</v>
      </c>
      <c r="F43" s="316"/>
      <c r="G43" s="364"/>
      <c r="H43" s="364"/>
      <c r="I43" s="364"/>
      <c r="J43" s="364"/>
      <c r="K43" s="316"/>
      <c r="L43" s="364"/>
      <c r="M43" s="364"/>
      <c r="N43" s="364"/>
      <c r="O43" s="364"/>
      <c r="P43" s="316"/>
      <c r="Q43" s="364"/>
      <c r="R43" s="364"/>
      <c r="S43" s="364"/>
      <c r="T43" s="364"/>
      <c r="U43" s="316"/>
      <c r="V43" s="364"/>
      <c r="W43" s="364"/>
      <c r="X43" s="364"/>
      <c r="Y43" s="364"/>
      <c r="Z43" s="364"/>
      <c r="AA43" s="364" t="s">
        <v>241</v>
      </c>
    </row>
    <row r="44" spans="1:27" s="9" customFormat="1" x14ac:dyDescent="0.25">
      <c r="A44" s="69" t="s">
        <v>110</v>
      </c>
      <c r="B44" s="86">
        <v>1611.9543433325775</v>
      </c>
      <c r="C44" s="86">
        <v>1684.150844</v>
      </c>
      <c r="D44" s="86">
        <v>1783.70669016542</v>
      </c>
      <c r="E44" s="365">
        <v>2019.5269303949299</v>
      </c>
      <c r="F44" s="316"/>
      <c r="G44" s="365">
        <v>4396</v>
      </c>
      <c r="H44" s="365">
        <v>4794.4834609999998</v>
      </c>
      <c r="I44" s="365">
        <v>4543.0177810000005</v>
      </c>
      <c r="J44" s="365">
        <v>4641.2045519999992</v>
      </c>
      <c r="K44" s="316"/>
      <c r="L44" s="365">
        <v>6321.5152279999993</v>
      </c>
      <c r="M44" s="365">
        <v>6525.9698180000005</v>
      </c>
      <c r="N44" s="365">
        <v>4835.956674</v>
      </c>
      <c r="O44" s="365">
        <v>5091</v>
      </c>
      <c r="P44" s="316"/>
      <c r="Q44" s="365">
        <v>5105.7645650000004</v>
      </c>
      <c r="R44" s="365">
        <v>5248.7406889999993</v>
      </c>
      <c r="S44" s="365">
        <v>5165.2847879999999</v>
      </c>
      <c r="T44" s="365">
        <v>4777</v>
      </c>
      <c r="U44" s="316"/>
      <c r="V44" s="365">
        <v>4708</v>
      </c>
      <c r="W44" s="365">
        <v>5190</v>
      </c>
      <c r="X44" s="365">
        <v>4949</v>
      </c>
      <c r="Y44" s="365">
        <v>3933</v>
      </c>
      <c r="Z44" s="364"/>
      <c r="AA44" s="365">
        <v>4139</v>
      </c>
    </row>
    <row r="45" spans="1:27" s="9" customFormat="1" x14ac:dyDescent="0.25">
      <c r="A45" s="66" t="s">
        <v>111</v>
      </c>
      <c r="B45" s="67">
        <f>B42+B43+B44</f>
        <v>129822.7750043978</v>
      </c>
      <c r="C45" s="67">
        <f>C42+C43+C44</f>
        <v>139335.94095026614</v>
      </c>
      <c r="D45" s="67">
        <f>D42+D43+D44</f>
        <v>148967.95570544997</v>
      </c>
      <c r="E45" s="361">
        <v>145696.58526349254</v>
      </c>
      <c r="F45" s="360"/>
      <c r="G45" s="361">
        <v>159160</v>
      </c>
      <c r="H45" s="361">
        <v>153711.10687699995</v>
      </c>
      <c r="I45" s="361">
        <v>162686.56196299996</v>
      </c>
      <c r="J45" s="361">
        <v>169013.388989</v>
      </c>
      <c r="K45" s="360"/>
      <c r="L45" s="361">
        <v>178223.12291199996</v>
      </c>
      <c r="M45" s="361">
        <v>176429.62127100004</v>
      </c>
      <c r="N45" s="361">
        <v>181624.25436599992</v>
      </c>
      <c r="O45" s="361">
        <v>193519.186185</v>
      </c>
      <c r="P45" s="360"/>
      <c r="Q45" s="361">
        <v>202786.78034899998</v>
      </c>
      <c r="R45" s="361">
        <v>198218.23440300001</v>
      </c>
      <c r="S45" s="361">
        <v>213059.79071599999</v>
      </c>
      <c r="T45" s="361">
        <v>207621.34569300001</v>
      </c>
      <c r="U45" s="360"/>
      <c r="V45" s="361">
        <v>216620.132216</v>
      </c>
      <c r="W45" s="361">
        <v>213908.51365400001</v>
      </c>
      <c r="X45" s="361">
        <v>225113.02912799999</v>
      </c>
      <c r="Y45" s="361">
        <v>222063.73872600001</v>
      </c>
      <c r="Z45" s="361"/>
      <c r="AA45" s="361">
        <v>231589.36524300001</v>
      </c>
    </row>
    <row r="46" spans="1:27" s="9" customFormat="1" x14ac:dyDescent="0.25">
      <c r="A46" s="69"/>
      <c r="B46" s="86"/>
      <c r="C46" s="86"/>
      <c r="D46" s="86"/>
      <c r="E46" s="365"/>
      <c r="F46" s="316"/>
      <c r="G46" s="365"/>
      <c r="H46" s="365"/>
      <c r="I46" s="365"/>
      <c r="J46" s="365"/>
      <c r="K46" s="316"/>
      <c r="L46" s="365"/>
      <c r="M46" s="365"/>
      <c r="N46" s="365"/>
      <c r="O46" s="365"/>
      <c r="P46" s="316"/>
      <c r="Q46" s="365"/>
      <c r="R46" s="365"/>
      <c r="S46" s="365"/>
      <c r="T46" s="365"/>
      <c r="U46" s="316"/>
      <c r="V46" s="365"/>
      <c r="W46" s="365"/>
      <c r="X46" s="365"/>
      <c r="Y46" s="365"/>
      <c r="Z46" s="364"/>
      <c r="AA46" s="365"/>
    </row>
    <row r="47" spans="1:27" s="9" customFormat="1" x14ac:dyDescent="0.25">
      <c r="A47" s="66" t="s">
        <v>112</v>
      </c>
      <c r="B47" s="67"/>
      <c r="C47" s="67"/>
      <c r="D47" s="67"/>
      <c r="E47" s="361"/>
      <c r="F47" s="360"/>
      <c r="G47" s="361"/>
      <c r="H47" s="361"/>
      <c r="I47" s="361"/>
      <c r="J47" s="361"/>
      <c r="K47" s="360"/>
      <c r="L47" s="361"/>
      <c r="M47" s="361"/>
      <c r="N47" s="361"/>
      <c r="O47" s="361"/>
      <c r="P47" s="360"/>
      <c r="Q47" s="364"/>
      <c r="R47" s="364"/>
      <c r="S47" s="364"/>
      <c r="T47" s="364"/>
      <c r="U47" s="316"/>
      <c r="V47" s="364"/>
      <c r="W47" s="364"/>
      <c r="X47" s="364"/>
      <c r="Y47" s="364"/>
      <c r="Z47" s="364"/>
      <c r="AA47" s="364"/>
    </row>
    <row r="48" spans="1:27" s="9" customFormat="1" x14ac:dyDescent="0.25">
      <c r="A48" s="68" t="s">
        <v>113</v>
      </c>
      <c r="B48" s="70"/>
      <c r="C48" s="70"/>
      <c r="D48" s="70"/>
      <c r="E48" s="363"/>
      <c r="F48" s="360"/>
      <c r="G48" s="363"/>
      <c r="H48" s="363"/>
      <c r="I48" s="363"/>
      <c r="J48" s="363"/>
      <c r="K48" s="360"/>
      <c r="L48" s="363"/>
      <c r="M48" s="363"/>
      <c r="N48" s="363"/>
      <c r="O48" s="363"/>
      <c r="P48" s="360"/>
      <c r="Q48" s="365"/>
      <c r="R48" s="365"/>
      <c r="S48" s="365"/>
      <c r="T48" s="365"/>
      <c r="U48" s="316"/>
      <c r="V48" s="365"/>
      <c r="W48" s="365"/>
      <c r="X48" s="365"/>
      <c r="Y48" s="365"/>
      <c r="Z48" s="364"/>
      <c r="AA48" s="365"/>
    </row>
    <row r="49" spans="1:27" s="9" customFormat="1" x14ac:dyDescent="0.25">
      <c r="A49" s="65" t="s">
        <v>114</v>
      </c>
      <c r="B49" s="85"/>
      <c r="C49" s="85"/>
      <c r="D49" s="85"/>
      <c r="E49" s="364"/>
      <c r="F49" s="316"/>
      <c r="G49" s="364"/>
      <c r="H49" s="364"/>
      <c r="I49" s="364"/>
      <c r="J49" s="364"/>
      <c r="K49" s="316"/>
      <c r="L49" s="364"/>
      <c r="M49" s="364"/>
      <c r="N49" s="364"/>
      <c r="O49" s="364"/>
      <c r="P49" s="316"/>
      <c r="Q49" s="364"/>
      <c r="R49" s="364"/>
      <c r="S49" s="364"/>
      <c r="T49" s="364"/>
      <c r="U49" s="316"/>
      <c r="V49" s="364"/>
      <c r="W49" s="364"/>
      <c r="X49" s="364"/>
      <c r="Y49" s="364"/>
      <c r="Z49" s="364"/>
      <c r="AA49" s="364"/>
    </row>
    <row r="50" spans="1:27" s="9" customFormat="1" x14ac:dyDescent="0.25">
      <c r="A50" s="69" t="s">
        <v>213</v>
      </c>
      <c r="B50" s="86">
        <v>377.6644009418842</v>
      </c>
      <c r="C50" s="86">
        <v>558.14249499999994</v>
      </c>
      <c r="D50" s="86">
        <v>500.67356520899716</v>
      </c>
      <c r="E50" s="365">
        <v>1966.9737942974145</v>
      </c>
      <c r="F50" s="316"/>
      <c r="G50" s="365">
        <v>4166.9266939999998</v>
      </c>
      <c r="H50" s="365">
        <v>4380.3207199999997</v>
      </c>
      <c r="I50" s="365">
        <v>3884.150024</v>
      </c>
      <c r="J50" s="365">
        <v>3852.5874910000002</v>
      </c>
      <c r="K50" s="316"/>
      <c r="L50" s="365">
        <v>4173.0784149999999</v>
      </c>
      <c r="M50" s="365">
        <v>4184.5351019999998</v>
      </c>
      <c r="N50" s="365">
        <v>3719.6528029999999</v>
      </c>
      <c r="O50" s="365">
        <v>7710.9717559999999</v>
      </c>
      <c r="P50" s="316"/>
      <c r="Q50" s="365">
        <v>7764.4441599999991</v>
      </c>
      <c r="R50" s="365">
        <v>3634.2773480000001</v>
      </c>
      <c r="S50" s="365">
        <v>2083.9468180000003</v>
      </c>
      <c r="T50" s="365">
        <v>2086</v>
      </c>
      <c r="U50" s="316"/>
      <c r="V50" s="365">
        <v>1876</v>
      </c>
      <c r="W50" s="365">
        <v>1958</v>
      </c>
      <c r="X50" s="365">
        <v>1838</v>
      </c>
      <c r="Y50" s="365">
        <v>1787</v>
      </c>
      <c r="Z50" s="364"/>
      <c r="AA50" s="365">
        <v>1915</v>
      </c>
    </row>
    <row r="51" spans="1:27" s="9" customFormat="1" x14ac:dyDescent="0.25">
      <c r="A51" s="65" t="s">
        <v>212</v>
      </c>
      <c r="B51" s="85"/>
      <c r="C51" s="85"/>
      <c r="D51" s="85"/>
      <c r="E51" s="364"/>
      <c r="F51" s="316"/>
      <c r="G51" s="364"/>
      <c r="H51" s="364"/>
      <c r="I51" s="364"/>
      <c r="J51" s="364"/>
      <c r="K51" s="316"/>
      <c r="L51" s="364"/>
      <c r="M51" s="364"/>
      <c r="N51" s="364"/>
      <c r="O51" s="364"/>
      <c r="P51" s="316"/>
      <c r="Q51" s="364"/>
      <c r="R51" s="364"/>
      <c r="S51" s="364"/>
      <c r="T51" s="364"/>
      <c r="U51" s="316"/>
      <c r="V51" s="364">
        <v>6296</v>
      </c>
      <c r="W51" s="364">
        <v>6486</v>
      </c>
      <c r="X51" s="364">
        <v>7788</v>
      </c>
      <c r="Y51" s="364">
        <v>8539</v>
      </c>
      <c r="Z51" s="364"/>
      <c r="AA51" s="364">
        <v>8933</v>
      </c>
    </row>
    <row r="52" spans="1:27" s="9" customFormat="1" x14ac:dyDescent="0.25">
      <c r="A52" s="69" t="s">
        <v>211</v>
      </c>
      <c r="B52" s="86"/>
      <c r="C52" s="86"/>
      <c r="D52" s="86"/>
      <c r="E52" s="365"/>
      <c r="F52" s="316"/>
      <c r="G52" s="365">
        <v>448.329792</v>
      </c>
      <c r="H52" s="365">
        <v>2617.7641639999997</v>
      </c>
      <c r="I52" s="365">
        <v>2474.7586569999999</v>
      </c>
      <c r="J52" s="365">
        <v>4964.9813679999997</v>
      </c>
      <c r="K52" s="316"/>
      <c r="L52" s="365">
        <v>5715.6547449999989</v>
      </c>
      <c r="M52" s="365">
        <v>3874.2249300000003</v>
      </c>
      <c r="N52" s="365">
        <v>7098.0378149999997</v>
      </c>
      <c r="O52" s="365">
        <v>5729.1769150000009</v>
      </c>
      <c r="P52" s="316"/>
      <c r="Q52" s="365">
        <v>6744.5666599999995</v>
      </c>
      <c r="R52" s="365">
        <v>7795.0740709999991</v>
      </c>
      <c r="S52" s="365">
        <v>5079.3694180000011</v>
      </c>
      <c r="T52" s="365">
        <v>3009</v>
      </c>
      <c r="U52" s="316"/>
      <c r="V52" s="365">
        <v>2464</v>
      </c>
      <c r="W52" s="365">
        <v>3357</v>
      </c>
      <c r="X52" s="365">
        <v>3489</v>
      </c>
      <c r="Y52" s="365">
        <v>12323</v>
      </c>
      <c r="Z52" s="364"/>
      <c r="AA52" s="365">
        <v>11358</v>
      </c>
    </row>
    <row r="53" spans="1:27" s="9" customFormat="1" x14ac:dyDescent="0.25">
      <c r="A53" s="65" t="s">
        <v>115</v>
      </c>
      <c r="B53" s="85">
        <v>4201.1438149197556</v>
      </c>
      <c r="C53" s="85">
        <v>4120.1963930000002</v>
      </c>
      <c r="D53" s="85">
        <v>4144.007218076883</v>
      </c>
      <c r="E53" s="364">
        <v>5310.5074831946558</v>
      </c>
      <c r="F53" s="316"/>
      <c r="G53" s="364">
        <v>6051.0047489999997</v>
      </c>
      <c r="H53" s="364">
        <v>6390.874562</v>
      </c>
      <c r="I53" s="364">
        <v>6679.4096</v>
      </c>
      <c r="J53" s="364">
        <v>6200.8083989999996</v>
      </c>
      <c r="K53" s="316"/>
      <c r="L53" s="364">
        <v>6455.9594820000002</v>
      </c>
      <c r="M53" s="364">
        <v>6687.3772939999999</v>
      </c>
      <c r="N53" s="364">
        <v>6631.1607949999998</v>
      </c>
      <c r="O53" s="364">
        <v>5551.3775609999993</v>
      </c>
      <c r="P53" s="316"/>
      <c r="Q53" s="364">
        <v>5403.3696650000002</v>
      </c>
      <c r="R53" s="364">
        <v>5605.1179970000003</v>
      </c>
      <c r="S53" s="364">
        <v>5543.8550770000002</v>
      </c>
      <c r="T53" s="364">
        <v>5801</v>
      </c>
      <c r="U53" s="316"/>
      <c r="V53" s="364">
        <v>6127</v>
      </c>
      <c r="W53" s="364">
        <v>6365</v>
      </c>
      <c r="X53" s="364">
        <v>6530</v>
      </c>
      <c r="Y53" s="364">
        <v>6691</v>
      </c>
      <c r="Z53" s="364"/>
      <c r="AA53" s="364">
        <v>7390</v>
      </c>
    </row>
    <row r="54" spans="1:27" s="9" customFormat="1" x14ac:dyDescent="0.25">
      <c r="A54" s="69" t="s">
        <v>116</v>
      </c>
      <c r="B54" s="86"/>
      <c r="C54" s="86"/>
      <c r="D54" s="86"/>
      <c r="E54" s="365"/>
      <c r="F54" s="316"/>
      <c r="G54" s="365"/>
      <c r="H54" s="365"/>
      <c r="I54" s="365">
        <v>62</v>
      </c>
      <c r="J54" s="365">
        <v>95.296524000000005</v>
      </c>
      <c r="K54" s="316"/>
      <c r="L54" s="365">
        <v>55.000824999999999</v>
      </c>
      <c r="M54" s="365">
        <v>153.737863</v>
      </c>
      <c r="N54" s="365">
        <v>81.603924000000006</v>
      </c>
      <c r="O54" s="365">
        <v>58.087074999999999</v>
      </c>
      <c r="P54" s="316"/>
      <c r="Q54" s="365">
        <v>56.263015000000003</v>
      </c>
      <c r="R54" s="365">
        <v>43.481780000000001</v>
      </c>
      <c r="S54" s="365">
        <v>17.261315</v>
      </c>
      <c r="T54" s="365">
        <v>11</v>
      </c>
      <c r="U54" s="316"/>
      <c r="V54" s="365">
        <v>58</v>
      </c>
      <c r="W54" s="365">
        <v>42</v>
      </c>
      <c r="X54" s="365">
        <v>467</v>
      </c>
      <c r="Y54" s="365">
        <v>356</v>
      </c>
      <c r="Z54" s="364"/>
      <c r="AA54" s="365">
        <v>541</v>
      </c>
    </row>
    <row r="55" spans="1:27" s="9" customFormat="1" x14ac:dyDescent="0.25">
      <c r="A55" s="65" t="s">
        <v>117</v>
      </c>
      <c r="B55" s="85">
        <v>692.70159103279991</v>
      </c>
      <c r="C55" s="85">
        <v>503.06957599999998</v>
      </c>
      <c r="D55" s="85">
        <v>32.385471951733741</v>
      </c>
      <c r="E55" s="364">
        <v>231.33231427792987</v>
      </c>
      <c r="F55" s="316"/>
      <c r="G55" s="364">
        <v>30.967198</v>
      </c>
      <c r="H55" s="364">
        <v>64.569648999999998</v>
      </c>
      <c r="I55" s="364">
        <v>370.680657</v>
      </c>
      <c r="J55" s="364">
        <v>305.07533100000001</v>
      </c>
      <c r="K55" s="316"/>
      <c r="L55" s="364">
        <v>349.33748700000001</v>
      </c>
      <c r="M55" s="364">
        <v>338.24229300000002</v>
      </c>
      <c r="N55" s="364">
        <v>326.29665</v>
      </c>
      <c r="O55" s="364">
        <v>333.34565500000002</v>
      </c>
      <c r="P55" s="316"/>
      <c r="Q55" s="364">
        <v>308.770869</v>
      </c>
      <c r="R55" s="364">
        <v>317.53507300000001</v>
      </c>
      <c r="S55" s="364">
        <v>24.391995999999999</v>
      </c>
      <c r="T55" s="364">
        <v>325</v>
      </c>
      <c r="U55" s="316"/>
      <c r="V55" s="364">
        <v>321</v>
      </c>
      <c r="W55" s="364">
        <v>277</v>
      </c>
      <c r="X55" s="364">
        <v>232</v>
      </c>
      <c r="Y55" s="364">
        <v>214</v>
      </c>
      <c r="Z55" s="364"/>
      <c r="AA55" s="364">
        <v>1063</v>
      </c>
    </row>
    <row r="56" spans="1:27" s="9" customFormat="1" x14ac:dyDescent="0.25">
      <c r="A56" s="68" t="s">
        <v>118</v>
      </c>
      <c r="B56" s="70">
        <v>5271.5098068944399</v>
      </c>
      <c r="C56" s="70">
        <f>SUM(C50:C55)</f>
        <v>5181.4084640000001</v>
      </c>
      <c r="D56" s="70">
        <v>4677.0662552376143</v>
      </c>
      <c r="E56" s="363">
        <v>7508.8135917700001</v>
      </c>
      <c r="F56" s="360"/>
      <c r="G56" s="363">
        <v>10697.228433</v>
      </c>
      <c r="H56" s="363">
        <v>13453.529095</v>
      </c>
      <c r="I56" s="363">
        <v>13470.998938000001</v>
      </c>
      <c r="J56" s="363">
        <v>15418.749112999998</v>
      </c>
      <c r="K56" s="360"/>
      <c r="L56" s="363">
        <v>16749.030954000002</v>
      </c>
      <c r="M56" s="363">
        <v>15238.117482</v>
      </c>
      <c r="N56" s="363">
        <v>17856.751987</v>
      </c>
      <c r="O56" s="363">
        <v>19382.128961999999</v>
      </c>
      <c r="P56" s="360"/>
      <c r="Q56" s="363">
        <v>20277.414369000002</v>
      </c>
      <c r="R56" s="363">
        <v>17395.486268999997</v>
      </c>
      <c r="S56" s="363">
        <v>12748.394624000002</v>
      </c>
      <c r="T56" s="363">
        <v>11232</v>
      </c>
      <c r="U56" s="360"/>
      <c r="V56" s="363">
        <v>17142</v>
      </c>
      <c r="W56" s="363">
        <v>18485</v>
      </c>
      <c r="X56" s="363">
        <v>20344</v>
      </c>
      <c r="Y56" s="363">
        <v>29910</v>
      </c>
      <c r="Z56" s="361"/>
      <c r="AA56" s="363">
        <v>31200</v>
      </c>
    </row>
    <row r="57" spans="1:27" s="9" customFormat="1" x14ac:dyDescent="0.25">
      <c r="A57" s="66" t="s">
        <v>119</v>
      </c>
      <c r="B57" s="67"/>
      <c r="C57" s="67"/>
      <c r="D57" s="67"/>
      <c r="E57" s="361"/>
      <c r="F57" s="360"/>
      <c r="G57" s="361"/>
      <c r="H57" s="361"/>
      <c r="I57" s="361"/>
      <c r="J57" s="361"/>
      <c r="K57" s="360"/>
      <c r="L57" s="361"/>
      <c r="M57" s="361"/>
      <c r="N57" s="361"/>
      <c r="O57" s="361"/>
      <c r="P57" s="360"/>
      <c r="Q57" s="364"/>
      <c r="R57" s="364"/>
      <c r="S57" s="364"/>
      <c r="T57" s="364"/>
      <c r="U57" s="316"/>
      <c r="V57" s="364"/>
      <c r="W57" s="364"/>
      <c r="X57" s="364"/>
      <c r="Y57" s="364"/>
      <c r="Z57" s="364"/>
      <c r="AA57" s="364"/>
    </row>
    <row r="58" spans="1:27" s="9" customFormat="1" x14ac:dyDescent="0.25">
      <c r="A58" s="69" t="s">
        <v>114</v>
      </c>
      <c r="B58" s="86"/>
      <c r="C58" s="86"/>
      <c r="D58" s="86"/>
      <c r="E58" s="365"/>
      <c r="F58" s="316"/>
      <c r="G58" s="365"/>
      <c r="H58" s="365"/>
      <c r="I58" s="365"/>
      <c r="J58" s="365"/>
      <c r="K58" s="316"/>
      <c r="L58" s="365"/>
      <c r="M58" s="365"/>
      <c r="N58" s="365"/>
      <c r="O58" s="365"/>
      <c r="P58" s="316"/>
      <c r="Q58" s="365"/>
      <c r="R58" s="365"/>
      <c r="S58" s="365"/>
      <c r="T58" s="365"/>
      <c r="U58" s="316"/>
      <c r="V58" s="365"/>
      <c r="W58" s="365"/>
      <c r="X58" s="365"/>
      <c r="Y58" s="365"/>
      <c r="Z58" s="364"/>
      <c r="AA58" s="365"/>
    </row>
    <row r="59" spans="1:27" s="9" customFormat="1" x14ac:dyDescent="0.25">
      <c r="A59" s="65" t="s">
        <v>242</v>
      </c>
      <c r="B59" s="85">
        <v>7136.2673278689999</v>
      </c>
      <c r="C59" s="85">
        <v>7371.5048040000001</v>
      </c>
      <c r="D59" s="85">
        <v>7942.9673694720304</v>
      </c>
      <c r="E59" s="364">
        <v>8055.0420320652293</v>
      </c>
      <c r="F59" s="316"/>
      <c r="G59" s="364">
        <v>8323.0929399999986</v>
      </c>
      <c r="H59" s="364">
        <v>8306.3748410000007</v>
      </c>
      <c r="I59" s="364">
        <v>9089.0346399999999</v>
      </c>
      <c r="J59" s="364">
        <v>8341.7692029999998</v>
      </c>
      <c r="K59" s="316"/>
      <c r="L59" s="364">
        <v>9991.2544190000008</v>
      </c>
      <c r="M59" s="364">
        <v>10165.939796000001</v>
      </c>
      <c r="N59" s="364">
        <v>11746.996379</v>
      </c>
      <c r="O59" s="364">
        <v>9548.5590389999998</v>
      </c>
      <c r="P59" s="316"/>
      <c r="Q59" s="364">
        <v>10146.080685999999</v>
      </c>
      <c r="R59" s="364">
        <v>11171.474924000002</v>
      </c>
      <c r="S59" s="364">
        <v>13966.132844</v>
      </c>
      <c r="T59" s="364">
        <v>11961</v>
      </c>
      <c r="U59" s="316"/>
      <c r="V59" s="364">
        <v>13041</v>
      </c>
      <c r="W59" s="364">
        <v>20108</v>
      </c>
      <c r="X59" s="364">
        <v>18781</v>
      </c>
      <c r="Y59" s="364">
        <v>22495</v>
      </c>
      <c r="Z59" s="364"/>
      <c r="AA59" s="364">
        <v>18672</v>
      </c>
    </row>
    <row r="60" spans="1:27" s="9" customFormat="1" x14ac:dyDescent="0.25">
      <c r="A60" s="69" t="s">
        <v>243</v>
      </c>
      <c r="B60" s="86"/>
      <c r="C60" s="86"/>
      <c r="D60" s="86"/>
      <c r="E60" s="365"/>
      <c r="F60" s="316"/>
      <c r="G60" s="365"/>
      <c r="H60" s="365"/>
      <c r="I60" s="365"/>
      <c r="J60" s="365"/>
      <c r="K60" s="316"/>
      <c r="L60" s="365"/>
      <c r="M60" s="365"/>
      <c r="N60" s="365"/>
      <c r="O60" s="365"/>
      <c r="P60" s="316"/>
      <c r="Q60" s="365"/>
      <c r="R60" s="365"/>
      <c r="S60" s="365"/>
      <c r="T60" s="365"/>
      <c r="U60" s="316"/>
      <c r="V60" s="365">
        <v>3020</v>
      </c>
      <c r="W60" s="365">
        <v>3034</v>
      </c>
      <c r="X60" s="365">
        <v>3616</v>
      </c>
      <c r="Y60" s="365">
        <v>3459</v>
      </c>
      <c r="Z60" s="364"/>
      <c r="AA60" s="365">
        <v>3466</v>
      </c>
    </row>
    <row r="61" spans="1:27" s="9" customFormat="1" x14ac:dyDescent="0.25">
      <c r="A61" s="65" t="s">
        <v>244</v>
      </c>
      <c r="B61" s="85">
        <v>20614.787499024369</v>
      </c>
      <c r="C61" s="85">
        <v>20629.720351</v>
      </c>
      <c r="D61" s="85">
        <v>20852.183279481604</v>
      </c>
      <c r="E61" s="364">
        <v>22756.956756556992</v>
      </c>
      <c r="F61" s="316"/>
      <c r="G61" s="364">
        <v>24031.594016197814</v>
      </c>
      <c r="H61" s="364">
        <v>24333.032401</v>
      </c>
      <c r="I61" s="364">
        <v>24370.107949999998</v>
      </c>
      <c r="J61" s="364">
        <v>23116.995124000001</v>
      </c>
      <c r="K61" s="316"/>
      <c r="L61" s="364">
        <v>24820.058177999999</v>
      </c>
      <c r="M61" s="364">
        <v>23848.197205999997</v>
      </c>
      <c r="N61" s="364">
        <v>23284.739230000003</v>
      </c>
      <c r="O61" s="364">
        <v>20368.357435999998</v>
      </c>
      <c r="P61" s="316"/>
      <c r="Q61" s="364">
        <v>21339.302285000002</v>
      </c>
      <c r="R61" s="364">
        <v>24357.208921000001</v>
      </c>
      <c r="S61" s="364">
        <v>23261.373949000001</v>
      </c>
      <c r="T61" s="364">
        <v>24893</v>
      </c>
      <c r="U61" s="316"/>
      <c r="V61" s="364">
        <v>25201</v>
      </c>
      <c r="W61" s="364">
        <v>26747</v>
      </c>
      <c r="X61" s="364">
        <v>29281</v>
      </c>
      <c r="Y61" s="364">
        <v>32566</v>
      </c>
      <c r="Z61" s="364"/>
      <c r="AA61" s="364">
        <v>32201</v>
      </c>
    </row>
    <row r="62" spans="1:27" s="9" customFormat="1" x14ac:dyDescent="0.25">
      <c r="A62" s="69" t="s">
        <v>245</v>
      </c>
      <c r="B62" s="86"/>
      <c r="C62" s="86"/>
      <c r="D62" s="86"/>
      <c r="E62" s="365"/>
      <c r="F62" s="316"/>
      <c r="G62" s="365">
        <v>2838.9566649999997</v>
      </c>
      <c r="H62" s="365">
        <v>3597.0977039999998</v>
      </c>
      <c r="I62" s="365">
        <v>3287.2680959999998</v>
      </c>
      <c r="J62" s="365">
        <v>4229.6500599999999</v>
      </c>
      <c r="K62" s="316"/>
      <c r="L62" s="365">
        <v>9207.707042</v>
      </c>
      <c r="M62" s="365">
        <v>9650.6477950000026</v>
      </c>
      <c r="N62" s="365">
        <v>11541.982374000001</v>
      </c>
      <c r="O62" s="365">
        <v>18768.923647</v>
      </c>
      <c r="P62" s="316"/>
      <c r="Q62" s="365">
        <v>19875.958599999998</v>
      </c>
      <c r="R62" s="365">
        <v>25769.597732999999</v>
      </c>
      <c r="S62" s="365">
        <v>18923.994369</v>
      </c>
      <c r="T62" s="365">
        <v>34726</v>
      </c>
      <c r="U62" s="316"/>
      <c r="V62" s="365">
        <v>16793</v>
      </c>
      <c r="W62" s="365">
        <v>11702</v>
      </c>
      <c r="X62" s="365">
        <v>13422</v>
      </c>
      <c r="Y62" s="365">
        <v>17898</v>
      </c>
      <c r="Z62" s="364"/>
      <c r="AA62" s="365">
        <v>16693</v>
      </c>
    </row>
    <row r="63" spans="1:27" s="9" customFormat="1" x14ac:dyDescent="0.25">
      <c r="A63" s="65" t="s">
        <v>115</v>
      </c>
      <c r="B63" s="85">
        <v>19264.720188670213</v>
      </c>
      <c r="C63" s="85">
        <v>11114.855656</v>
      </c>
      <c r="D63" s="85">
        <v>11801.70270489601</v>
      </c>
      <c r="E63" s="364">
        <v>24092.86059691992</v>
      </c>
      <c r="F63" s="316"/>
      <c r="G63" s="364">
        <v>3225.6868139999997</v>
      </c>
      <c r="H63" s="364">
        <v>3321.6102569999998</v>
      </c>
      <c r="I63" s="364">
        <v>3672.6540120000004</v>
      </c>
      <c r="J63" s="364">
        <v>3870.3692369999999</v>
      </c>
      <c r="K63" s="316"/>
      <c r="L63" s="364">
        <v>4010.757932</v>
      </c>
      <c r="M63" s="364">
        <v>4337.2587560000011</v>
      </c>
      <c r="N63" s="364">
        <v>4286.6923290000004</v>
      </c>
      <c r="O63" s="364">
        <v>4030.4640600000002</v>
      </c>
      <c r="P63" s="316"/>
      <c r="Q63" s="364">
        <v>3669.5610710000005</v>
      </c>
      <c r="R63" s="364">
        <v>3846.3823240000002</v>
      </c>
      <c r="S63" s="364">
        <v>3960.1894980000002</v>
      </c>
      <c r="T63" s="364">
        <v>3952</v>
      </c>
      <c r="U63" s="316"/>
      <c r="V63" s="364">
        <v>3984</v>
      </c>
      <c r="W63" s="364">
        <v>4091.0000009999999</v>
      </c>
      <c r="X63" s="364">
        <v>4504.0000010000003</v>
      </c>
      <c r="Y63" s="364">
        <v>4364.0000010000003</v>
      </c>
      <c r="Z63" s="364"/>
      <c r="AA63" s="364">
        <v>5204.0000010000003</v>
      </c>
    </row>
    <row r="64" spans="1:27" s="9" customFormat="1" x14ac:dyDescent="0.25">
      <c r="A64" s="69" t="s">
        <v>239</v>
      </c>
      <c r="B64" s="86"/>
      <c r="C64" s="86"/>
      <c r="D64" s="86"/>
      <c r="E64" s="365"/>
      <c r="F64" s="316"/>
      <c r="G64" s="365">
        <v>8923.0823149999997</v>
      </c>
      <c r="H64" s="365">
        <v>7990.7668469999999</v>
      </c>
      <c r="I64" s="365">
        <v>7971.2402349999993</v>
      </c>
      <c r="J64" s="365">
        <v>8245.5692710000003</v>
      </c>
      <c r="K64" s="316"/>
      <c r="L64" s="365">
        <v>9560.2331840000006</v>
      </c>
      <c r="M64" s="365">
        <v>9863.2227430000003</v>
      </c>
      <c r="N64" s="365">
        <v>9009.5903770000004</v>
      </c>
      <c r="O64" s="365">
        <v>9378.7873540000001</v>
      </c>
      <c r="P64" s="316"/>
      <c r="Q64" s="365">
        <v>10059.901325000001</v>
      </c>
      <c r="R64" s="365">
        <v>11943.492378999999</v>
      </c>
      <c r="S64" s="365">
        <v>10208.536284</v>
      </c>
      <c r="T64" s="365">
        <v>10175</v>
      </c>
      <c r="U64" s="316"/>
      <c r="V64" s="365">
        <v>11444</v>
      </c>
      <c r="W64" s="365">
        <v>10407</v>
      </c>
      <c r="X64" s="365">
        <v>10873</v>
      </c>
      <c r="Y64" s="365">
        <v>10205</v>
      </c>
      <c r="Z64" s="364"/>
      <c r="AA64" s="365">
        <v>12126</v>
      </c>
    </row>
    <row r="65" spans="1:27" s="9" customFormat="1" x14ac:dyDescent="0.25">
      <c r="A65" s="65" t="s">
        <v>240</v>
      </c>
      <c r="B65" s="85">
        <v>13899.960164110002</v>
      </c>
      <c r="C65" s="85">
        <v>13890.393464000001</v>
      </c>
      <c r="D65" s="85">
        <v>14090.772703186658</v>
      </c>
      <c r="E65" s="364">
        <v>14656.719012582493</v>
      </c>
      <c r="F65" s="316"/>
      <c r="G65" s="364">
        <v>14007</v>
      </c>
      <c r="H65" s="364">
        <v>13673.063305</v>
      </c>
      <c r="I65" s="364">
        <v>16142.181393999999</v>
      </c>
      <c r="J65" s="364">
        <v>16124.483568</v>
      </c>
      <c r="K65" s="316"/>
      <c r="L65" s="364">
        <v>16232.257464999999</v>
      </c>
      <c r="M65" s="364">
        <v>15170.006061</v>
      </c>
      <c r="N65" s="364">
        <v>16589.289347999998</v>
      </c>
      <c r="O65" s="364">
        <v>17071.953520000003</v>
      </c>
      <c r="P65" s="316"/>
      <c r="Q65" s="364">
        <v>15796.483074000002</v>
      </c>
      <c r="R65" s="364">
        <v>16978.753271000001</v>
      </c>
      <c r="S65" s="364">
        <v>17747.034165999998</v>
      </c>
      <c r="T65" s="364">
        <v>17605</v>
      </c>
      <c r="U65" s="316"/>
      <c r="V65" s="364">
        <v>16975</v>
      </c>
      <c r="W65" s="364">
        <v>17191</v>
      </c>
      <c r="X65" s="364">
        <v>18257</v>
      </c>
      <c r="Y65" s="364">
        <v>18270</v>
      </c>
      <c r="Z65" s="364"/>
      <c r="AA65" s="364">
        <v>19727</v>
      </c>
    </row>
    <row r="66" spans="1:27" s="9" customFormat="1" x14ac:dyDescent="0.25">
      <c r="A66" s="68" t="s">
        <v>120</v>
      </c>
      <c r="B66" s="70">
        <v>60915.735179673589</v>
      </c>
      <c r="C66" s="70">
        <v>53006.824274999999</v>
      </c>
      <c r="D66" s="70">
        <v>54687.626057036301</v>
      </c>
      <c r="E66" s="363">
        <v>69559.998604124645</v>
      </c>
      <c r="F66" s="360"/>
      <c r="G66" s="363">
        <v>61350</v>
      </c>
      <c r="H66" s="363">
        <v>61221.945355000003</v>
      </c>
      <c r="I66" s="363">
        <v>64532.486326999991</v>
      </c>
      <c r="J66" s="363">
        <v>63928.836462999992</v>
      </c>
      <c r="K66" s="360"/>
      <c r="L66" s="363">
        <v>73822.268219999998</v>
      </c>
      <c r="M66" s="363">
        <v>73035.272357000009</v>
      </c>
      <c r="N66" s="363">
        <v>76459.510037</v>
      </c>
      <c r="O66" s="363">
        <v>79166.635055999999</v>
      </c>
      <c r="P66" s="360"/>
      <c r="Q66" s="363">
        <v>80887.287041000003</v>
      </c>
      <c r="R66" s="363">
        <v>94066.489552000028</v>
      </c>
      <c r="S66" s="363">
        <v>88067.131110000002</v>
      </c>
      <c r="T66" s="363">
        <v>103312</v>
      </c>
      <c r="U66" s="360"/>
      <c r="V66" s="363">
        <v>90458</v>
      </c>
      <c r="W66" s="363">
        <v>93280.000000999993</v>
      </c>
      <c r="X66" s="363">
        <v>98734.000001000008</v>
      </c>
      <c r="Y66" s="363">
        <v>109257.00000100001</v>
      </c>
      <c r="Z66" s="361"/>
      <c r="AA66" s="363">
        <v>108089.00000100001</v>
      </c>
    </row>
    <row r="67" spans="1:27" s="9" customFormat="1" x14ac:dyDescent="0.25">
      <c r="A67" s="66"/>
      <c r="B67" s="67"/>
      <c r="C67" s="67"/>
      <c r="D67" s="67"/>
      <c r="E67" s="361"/>
      <c r="F67" s="360"/>
      <c r="G67" s="361"/>
      <c r="H67" s="361"/>
      <c r="I67" s="361"/>
      <c r="J67" s="361"/>
      <c r="K67" s="360"/>
      <c r="L67" s="361"/>
      <c r="M67" s="361"/>
      <c r="N67" s="361"/>
      <c r="O67" s="361"/>
      <c r="P67" s="360"/>
      <c r="Q67" s="364"/>
      <c r="R67" s="364"/>
      <c r="S67" s="364"/>
      <c r="T67" s="364"/>
      <c r="U67" s="316"/>
      <c r="V67" s="364"/>
      <c r="W67" s="364"/>
      <c r="X67" s="364"/>
      <c r="Y67" s="364"/>
      <c r="Z67" s="364"/>
      <c r="AA67" s="364"/>
    </row>
    <row r="68" spans="1:27" s="9" customFormat="1" x14ac:dyDescent="0.25">
      <c r="A68" s="154" t="s">
        <v>121</v>
      </c>
      <c r="B68" s="70">
        <v>12304</v>
      </c>
      <c r="C68" s="70">
        <v>12304</v>
      </c>
      <c r="D68" s="70">
        <v>12303.999999995238</v>
      </c>
      <c r="E68" s="363">
        <v>12303.999999994961</v>
      </c>
      <c r="F68" s="368"/>
      <c r="G68" s="363">
        <v>12304</v>
      </c>
      <c r="H68" s="363">
        <v>12304</v>
      </c>
      <c r="I68" s="363">
        <v>12304</v>
      </c>
      <c r="J68" s="363">
        <v>12304</v>
      </c>
      <c r="K68" s="368"/>
      <c r="L68" s="363">
        <v>12304</v>
      </c>
      <c r="M68" s="363">
        <v>12304</v>
      </c>
      <c r="N68" s="363">
        <v>12304</v>
      </c>
      <c r="O68" s="363">
        <v>12304</v>
      </c>
      <c r="P68" s="368"/>
      <c r="Q68" s="363">
        <v>12304</v>
      </c>
      <c r="R68" s="363">
        <v>12304</v>
      </c>
      <c r="S68" s="363">
        <v>12304</v>
      </c>
      <c r="T68" s="363">
        <v>12304</v>
      </c>
      <c r="U68" s="360"/>
      <c r="V68" s="363">
        <v>12304</v>
      </c>
      <c r="W68" s="363">
        <v>12304</v>
      </c>
      <c r="X68" s="363">
        <v>12304</v>
      </c>
      <c r="Y68" s="363">
        <v>12304</v>
      </c>
      <c r="Z68" s="361"/>
      <c r="AA68" s="363">
        <v>12304</v>
      </c>
    </row>
    <row r="69" spans="1:27" s="9" customFormat="1" x14ac:dyDescent="0.25">
      <c r="A69" s="66"/>
      <c r="B69" s="67"/>
      <c r="C69" s="67"/>
      <c r="D69" s="67"/>
      <c r="E69" s="361"/>
      <c r="F69" s="360"/>
      <c r="G69" s="361"/>
      <c r="H69" s="361"/>
      <c r="I69" s="361"/>
      <c r="J69" s="361"/>
      <c r="K69" s="360"/>
      <c r="L69" s="361"/>
      <c r="M69" s="361"/>
      <c r="N69" s="361"/>
      <c r="O69" s="361"/>
      <c r="P69" s="360"/>
      <c r="Q69" s="369"/>
      <c r="R69" s="369"/>
      <c r="S69" s="369"/>
      <c r="T69" s="369"/>
      <c r="U69" s="316"/>
      <c r="V69" s="369"/>
      <c r="W69" s="369"/>
      <c r="X69" s="369"/>
      <c r="Y69" s="369"/>
      <c r="Z69" s="369"/>
      <c r="AA69" s="369"/>
    </row>
    <row r="70" spans="1:27" s="9" customFormat="1" x14ac:dyDescent="0.25">
      <c r="A70" s="68" t="s">
        <v>122</v>
      </c>
      <c r="B70" s="70">
        <v>208315.01999096584</v>
      </c>
      <c r="C70" s="70">
        <v>209828.27368926615</v>
      </c>
      <c r="D70" s="70">
        <v>220636.64801771913</v>
      </c>
      <c r="E70" s="363">
        <v>235069.54745938216</v>
      </c>
      <c r="F70" s="360"/>
      <c r="G70" s="363">
        <v>243511</v>
      </c>
      <c r="H70" s="363">
        <v>240690.58132699996</v>
      </c>
      <c r="I70" s="363">
        <v>252994.04722799995</v>
      </c>
      <c r="J70" s="363">
        <v>260664.97456499998</v>
      </c>
      <c r="K70" s="360"/>
      <c r="L70" s="363">
        <v>281098.42208599998</v>
      </c>
      <c r="M70" s="363">
        <v>277007.01111000008</v>
      </c>
      <c r="N70" s="363">
        <v>288245.06638999988</v>
      </c>
      <c r="O70" s="363">
        <v>304372.27020299999</v>
      </c>
      <c r="P70" s="360"/>
      <c r="Q70" s="363">
        <v>316255.10175899998</v>
      </c>
      <c r="R70" s="363">
        <v>321983.49022400007</v>
      </c>
      <c r="S70" s="363">
        <v>326178.90645000001</v>
      </c>
      <c r="T70" s="363">
        <v>334469.34569300001</v>
      </c>
      <c r="U70" s="360"/>
      <c r="V70" s="363">
        <v>336524.132216</v>
      </c>
      <c r="W70" s="363">
        <v>337977.51365500002</v>
      </c>
      <c r="X70" s="363">
        <v>356495.02912900003</v>
      </c>
      <c r="Y70" s="363">
        <v>373534.73872700002</v>
      </c>
      <c r="Z70" s="361"/>
      <c r="AA70" s="363">
        <v>383182.36524399999</v>
      </c>
    </row>
    <row r="71" spans="1:27" s="65" customFormat="1" x14ac:dyDescent="0.25">
      <c r="A71" s="66"/>
      <c r="B71" s="67"/>
      <c r="C71" s="67"/>
      <c r="D71" s="67"/>
      <c r="E71" s="361"/>
      <c r="F71" s="360"/>
      <c r="G71" s="361"/>
      <c r="H71" s="361"/>
      <c r="I71" s="361"/>
      <c r="J71" s="361"/>
      <c r="K71" s="360"/>
      <c r="L71" s="361"/>
      <c r="M71" s="361"/>
      <c r="N71" s="361"/>
      <c r="O71" s="361"/>
      <c r="P71" s="360"/>
      <c r="Q71" s="361"/>
      <c r="R71" s="361"/>
      <c r="S71" s="361"/>
      <c r="T71" s="361"/>
      <c r="U71" s="360"/>
      <c r="V71" s="361"/>
      <c r="W71" s="361"/>
      <c r="X71" s="361"/>
      <c r="Y71" s="361"/>
      <c r="Z71" s="361"/>
      <c r="AA71" s="361"/>
    </row>
    <row r="72" spans="1:27" s="9" customFormat="1" x14ac:dyDescent="0.25">
      <c r="A72" s="136" t="s">
        <v>288</v>
      </c>
      <c r="B72" s="67"/>
      <c r="C72" s="67"/>
      <c r="D72" s="67"/>
      <c r="E72" s="361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70"/>
      <c r="R72" s="370"/>
      <c r="S72" s="370"/>
      <c r="T72" s="370"/>
      <c r="U72" s="316"/>
      <c r="V72" s="370"/>
      <c r="W72" s="370"/>
      <c r="X72" s="370"/>
      <c r="Y72" s="370"/>
      <c r="Z72" s="370"/>
      <c r="AA72" s="370"/>
    </row>
    <row r="73" spans="1:27" x14ac:dyDescent="0.25">
      <c r="A73" s="113" t="s">
        <v>289</v>
      </c>
    </row>
  </sheetData>
  <pageMargins left="0.5" right="0.25" top="0.25" bottom="0.25" header="0.25" footer="0.5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showGridLines="0" zoomScaleNormal="100" workbookViewId="0">
      <pane xSplit="1" ySplit="1" topLeftCell="B2" activePane="bottomRight" state="frozen"/>
      <selection activeCell="AQ61" sqref="AQ61"/>
      <selection pane="topRight" activeCell="AQ61" sqref="AQ61"/>
      <selection pane="bottomLeft" activeCell="AQ61" sqref="AQ61"/>
      <selection pane="bottomRight"/>
    </sheetView>
  </sheetViews>
  <sheetFormatPr defaultRowHeight="15" outlineLevelCol="1" x14ac:dyDescent="0.25"/>
  <cols>
    <col min="1" max="1" width="68.7109375" style="192" customWidth="1"/>
    <col min="2" max="4" width="12.7109375" style="171" hidden="1" customWidth="1" outlineLevel="1"/>
    <col min="5" max="5" width="12.7109375" style="355" customWidth="1" collapsed="1"/>
    <col min="6" max="6" width="2.28515625" style="278" customWidth="1"/>
    <col min="7" max="9" width="12.7109375" style="355" hidden="1" customWidth="1" outlineLevel="1"/>
    <col min="10" max="10" width="12.7109375" style="355" customWidth="1" collapsed="1"/>
    <col min="11" max="11" width="2.28515625" style="278" customWidth="1"/>
    <col min="12" max="14" width="12.7109375" style="355" hidden="1" customWidth="1" outlineLevel="1"/>
    <col min="15" max="15" width="12.7109375" style="355" customWidth="1" collapsed="1"/>
    <col min="16" max="16" width="2.28515625" style="278" customWidth="1"/>
    <col min="17" max="19" width="12.7109375" style="345" hidden="1" customWidth="1" outlineLevel="1"/>
    <col min="20" max="20" width="12.7109375" style="324" customWidth="1" collapsed="1"/>
    <col min="21" max="21" width="2.28515625" style="341" customWidth="1"/>
    <col min="22" max="24" width="12.7109375" style="324" hidden="1" customWidth="1" outlineLevel="1"/>
    <col min="25" max="25" width="12.7109375" style="334" customWidth="1" collapsed="1"/>
    <col min="26" max="26" width="2.28515625" style="321" customWidth="1"/>
    <col min="27" max="27" width="12.7109375" style="358" customWidth="1"/>
    <col min="28" max="16384" width="9.140625" style="96"/>
  </cols>
  <sheetData>
    <row r="1" spans="1:27" ht="17.25" customHeight="1" x14ac:dyDescent="0.25">
      <c r="A1" s="120" t="s">
        <v>193</v>
      </c>
      <c r="B1" s="157" t="s">
        <v>267</v>
      </c>
      <c r="C1" s="157" t="s">
        <v>268</v>
      </c>
      <c r="D1" s="157" t="s">
        <v>269</v>
      </c>
      <c r="E1" s="157" t="s">
        <v>265</v>
      </c>
      <c r="F1" s="152"/>
      <c r="G1" s="157" t="s">
        <v>262</v>
      </c>
      <c r="H1" s="157" t="s">
        <v>263</v>
      </c>
      <c r="I1" s="157" t="s">
        <v>264</v>
      </c>
      <c r="J1" s="157" t="s">
        <v>266</v>
      </c>
      <c r="K1" s="152"/>
      <c r="L1" s="157" t="s">
        <v>258</v>
      </c>
      <c r="M1" s="157" t="s">
        <v>259</v>
      </c>
      <c r="N1" s="157" t="s">
        <v>260</v>
      </c>
      <c r="O1" s="157" t="s">
        <v>261</v>
      </c>
      <c r="P1" s="152"/>
      <c r="Q1" s="157" t="s">
        <v>207</v>
      </c>
      <c r="R1" s="157" t="s">
        <v>208</v>
      </c>
      <c r="S1" s="157" t="s">
        <v>209</v>
      </c>
      <c r="T1" s="157" t="s">
        <v>210</v>
      </c>
      <c r="U1" s="359"/>
      <c r="V1" s="157" t="s">
        <v>202</v>
      </c>
      <c r="W1" s="157" t="s">
        <v>203</v>
      </c>
      <c r="X1" s="157" t="s">
        <v>204</v>
      </c>
      <c r="Y1" s="157" t="s">
        <v>205</v>
      </c>
      <c r="Z1" s="153"/>
      <c r="AA1" s="157" t="s">
        <v>220</v>
      </c>
    </row>
    <row r="2" spans="1:27" ht="15" customHeight="1" x14ac:dyDescent="0.25">
      <c r="A2" s="158" t="s">
        <v>123</v>
      </c>
      <c r="B2" s="117"/>
      <c r="C2" s="117"/>
      <c r="D2" s="1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40"/>
    </row>
    <row r="3" spans="1:27" ht="15" customHeight="1" x14ac:dyDescent="0.25">
      <c r="A3" s="159" t="s">
        <v>124</v>
      </c>
      <c r="B3" s="160">
        <v>8864</v>
      </c>
      <c r="C3" s="160">
        <v>19386</v>
      </c>
      <c r="D3" s="160">
        <v>29403</v>
      </c>
      <c r="E3" s="318">
        <v>40169</v>
      </c>
      <c r="F3" s="319"/>
      <c r="G3" s="318">
        <v>10433.255203999985</v>
      </c>
      <c r="H3" s="318">
        <v>19727.059888999967</v>
      </c>
      <c r="I3" s="318">
        <v>30317.015335999971</v>
      </c>
      <c r="J3" s="318">
        <v>38530.145673999978</v>
      </c>
      <c r="K3" s="319"/>
      <c r="L3" s="318">
        <v>10615.857000999986</v>
      </c>
      <c r="M3" s="318">
        <v>21856.238389999984</v>
      </c>
      <c r="N3" s="318">
        <v>33669.995730999995</v>
      </c>
      <c r="O3" s="318">
        <v>48788.43668099989</v>
      </c>
      <c r="P3" s="319"/>
      <c r="Q3" s="320">
        <v>11452.350092999985</v>
      </c>
      <c r="R3" s="320">
        <v>25925.439323000006</v>
      </c>
      <c r="S3" s="320">
        <v>40631.007352999994</v>
      </c>
      <c r="T3" s="320">
        <v>55432.346337999974</v>
      </c>
      <c r="U3" s="278"/>
      <c r="V3" s="320">
        <v>12809.289600999997</v>
      </c>
      <c r="W3" s="320">
        <v>26186.150690999988</v>
      </c>
      <c r="X3" s="320">
        <v>40921.971657000016</v>
      </c>
      <c r="Y3" s="320">
        <v>50577.791517000005</v>
      </c>
      <c r="AA3" s="242">
        <v>12832.418251999989</v>
      </c>
    </row>
    <row r="4" spans="1:27" ht="15" customHeight="1" x14ac:dyDescent="0.25">
      <c r="A4" s="161"/>
      <c r="B4" s="162"/>
      <c r="C4" s="162"/>
      <c r="D4" s="162"/>
      <c r="E4" s="322"/>
      <c r="F4" s="319"/>
      <c r="G4" s="322"/>
      <c r="H4" s="322"/>
      <c r="I4" s="322"/>
      <c r="J4" s="322"/>
      <c r="K4" s="319"/>
      <c r="L4" s="322"/>
      <c r="M4" s="322"/>
      <c r="N4" s="322"/>
      <c r="O4" s="322"/>
      <c r="P4" s="319"/>
      <c r="Q4" s="321"/>
      <c r="R4" s="321"/>
      <c r="S4" s="321"/>
      <c r="T4" s="321"/>
      <c r="U4" s="278"/>
      <c r="V4" s="321"/>
      <c r="W4" s="321"/>
      <c r="X4" s="321"/>
      <c r="Y4" s="321"/>
      <c r="AA4" s="240"/>
    </row>
    <row r="5" spans="1:27" ht="15" customHeight="1" x14ac:dyDescent="0.25">
      <c r="A5" s="159" t="s">
        <v>125</v>
      </c>
      <c r="B5" s="160"/>
      <c r="C5" s="160"/>
      <c r="D5" s="160"/>
      <c r="E5" s="318"/>
      <c r="F5" s="319"/>
      <c r="G5" s="318"/>
      <c r="H5" s="318"/>
      <c r="I5" s="318"/>
      <c r="J5" s="318"/>
      <c r="K5" s="319"/>
      <c r="L5" s="318"/>
      <c r="M5" s="318"/>
      <c r="N5" s="318"/>
      <c r="O5" s="318"/>
      <c r="P5" s="319"/>
      <c r="Q5" s="320"/>
      <c r="R5" s="320"/>
      <c r="S5" s="320"/>
      <c r="T5" s="320"/>
      <c r="U5" s="278"/>
      <c r="V5" s="320"/>
      <c r="W5" s="320"/>
      <c r="X5" s="320"/>
      <c r="Y5" s="320"/>
      <c r="AA5" s="242"/>
    </row>
    <row r="6" spans="1:27" ht="15" customHeight="1" x14ac:dyDescent="0.25">
      <c r="A6" s="161" t="s">
        <v>126</v>
      </c>
      <c r="B6" s="162">
        <v>1733</v>
      </c>
      <c r="C6" s="162">
        <v>3707</v>
      </c>
      <c r="D6" s="162">
        <v>5443</v>
      </c>
      <c r="E6" s="322">
        <v>7620</v>
      </c>
      <c r="F6" s="319"/>
      <c r="G6" s="322">
        <v>2018.7767809999998</v>
      </c>
      <c r="H6" s="322">
        <v>4466.3067089999995</v>
      </c>
      <c r="I6" s="322">
        <v>6945.955739</v>
      </c>
      <c r="J6" s="322">
        <v>9780.5519619999995</v>
      </c>
      <c r="K6" s="319"/>
      <c r="L6" s="322">
        <v>2468.444821</v>
      </c>
      <c r="M6" s="322">
        <v>5121.428269</v>
      </c>
      <c r="N6" s="322">
        <v>7863.3732314699992</v>
      </c>
      <c r="O6" s="322">
        <v>10849.780105</v>
      </c>
      <c r="P6" s="319"/>
      <c r="Q6" s="321">
        <v>2807.7247649999999</v>
      </c>
      <c r="R6" s="321">
        <v>5752.0180049999999</v>
      </c>
      <c r="S6" s="321">
        <v>8587.8648429999994</v>
      </c>
      <c r="T6" s="321">
        <v>11292</v>
      </c>
      <c r="U6" s="278"/>
      <c r="V6" s="321">
        <v>3213</v>
      </c>
      <c r="W6" s="321">
        <v>6628</v>
      </c>
      <c r="X6" s="321">
        <v>10476</v>
      </c>
      <c r="Y6" s="321">
        <v>14458</v>
      </c>
      <c r="AA6" s="240">
        <v>3832</v>
      </c>
    </row>
    <row r="7" spans="1:27" ht="15" customHeight="1" x14ac:dyDescent="0.25">
      <c r="A7" s="159" t="s">
        <v>127</v>
      </c>
      <c r="B7" s="160"/>
      <c r="C7" s="160"/>
      <c r="D7" s="160"/>
      <c r="E7" s="318"/>
      <c r="F7" s="319"/>
      <c r="G7" s="318">
        <v>0</v>
      </c>
      <c r="H7" s="318">
        <v>0</v>
      </c>
      <c r="I7" s="318"/>
      <c r="J7" s="318"/>
      <c r="K7" s="319"/>
      <c r="L7" s="318"/>
      <c r="M7" s="318"/>
      <c r="N7" s="318"/>
      <c r="O7" s="318"/>
      <c r="P7" s="319"/>
      <c r="Q7" s="320"/>
      <c r="R7" s="320"/>
      <c r="S7" s="320"/>
      <c r="T7" s="320"/>
      <c r="U7" s="278"/>
      <c r="V7" s="320"/>
      <c r="W7" s="320"/>
      <c r="X7" s="320"/>
      <c r="Y7" s="320"/>
      <c r="AA7" s="242"/>
    </row>
    <row r="8" spans="1:27" ht="15" customHeight="1" x14ac:dyDescent="0.25">
      <c r="A8" s="161" t="s">
        <v>229</v>
      </c>
      <c r="B8" s="162">
        <v>351</v>
      </c>
      <c r="C8" s="162">
        <v>1126</v>
      </c>
      <c r="D8" s="162">
        <v>1260.6655658200502</v>
      </c>
      <c r="E8" s="322">
        <v>1497</v>
      </c>
      <c r="F8" s="319"/>
      <c r="G8" s="322">
        <v>321.26285900000005</v>
      </c>
      <c r="H8" s="322">
        <v>907.09316900000022</v>
      </c>
      <c r="I8" s="322">
        <v>1280.5392119999999</v>
      </c>
      <c r="J8" s="322">
        <v>1517.5129049999996</v>
      </c>
      <c r="K8" s="319"/>
      <c r="L8" s="322">
        <v>96.529689999999846</v>
      </c>
      <c r="M8" s="322">
        <v>569.5280620000002</v>
      </c>
      <c r="N8" s="322">
        <v>1056.4085120000002</v>
      </c>
      <c r="O8" s="322">
        <v>1617.9424180000001</v>
      </c>
      <c r="P8" s="319"/>
      <c r="Q8" s="321">
        <v>993.83396800000014</v>
      </c>
      <c r="R8" s="321">
        <v>2026.3670090000001</v>
      </c>
      <c r="S8" s="321">
        <v>2442.3186529999998</v>
      </c>
      <c r="T8" s="321">
        <v>3452</v>
      </c>
      <c r="U8" s="278"/>
      <c r="V8" s="321">
        <v>-11</v>
      </c>
      <c r="W8" s="321">
        <v>-720</v>
      </c>
      <c r="X8" s="321">
        <v>-310</v>
      </c>
      <c r="Y8" s="321">
        <v>1484</v>
      </c>
      <c r="AA8" s="240">
        <v>1222</v>
      </c>
    </row>
    <row r="9" spans="1:27" ht="15" customHeight="1" x14ac:dyDescent="0.25">
      <c r="A9" s="159" t="s">
        <v>128</v>
      </c>
      <c r="B9" s="160">
        <v>-243</v>
      </c>
      <c r="C9" s="160">
        <v>-243</v>
      </c>
      <c r="D9" s="160">
        <v>-243</v>
      </c>
      <c r="E9" s="318"/>
      <c r="F9" s="319"/>
      <c r="G9" s="318">
        <v>0</v>
      </c>
      <c r="H9" s="318">
        <v>0</v>
      </c>
      <c r="I9" s="318"/>
      <c r="J9" s="318"/>
      <c r="K9" s="319"/>
      <c r="L9" s="318"/>
      <c r="M9" s="318"/>
      <c r="N9" s="318"/>
      <c r="O9" s="318"/>
      <c r="P9" s="319"/>
      <c r="Q9" s="320"/>
      <c r="R9" s="320"/>
      <c r="S9" s="320"/>
      <c r="T9" s="320"/>
      <c r="U9" s="278"/>
      <c r="V9" s="320"/>
      <c r="W9" s="320"/>
      <c r="X9" s="320"/>
      <c r="Y9" s="320"/>
      <c r="AA9" s="242"/>
    </row>
    <row r="10" spans="1:27" ht="15" customHeight="1" x14ac:dyDescent="0.25">
      <c r="A10" s="161" t="s">
        <v>129</v>
      </c>
      <c r="B10" s="162">
        <v>62</v>
      </c>
      <c r="C10" s="162">
        <v>141</v>
      </c>
      <c r="D10" s="162">
        <v>224.52866251570663</v>
      </c>
      <c r="E10" s="322">
        <v>284</v>
      </c>
      <c r="F10" s="319"/>
      <c r="G10" s="322">
        <v>42.769767999999999</v>
      </c>
      <c r="H10" s="322">
        <v>110.009235</v>
      </c>
      <c r="I10" s="322">
        <v>169.20765599999999</v>
      </c>
      <c r="J10" s="322">
        <v>442.87334700000002</v>
      </c>
      <c r="K10" s="319"/>
      <c r="L10" s="322">
        <v>74.173895000000002</v>
      </c>
      <c r="M10" s="322">
        <v>298.21688699999999</v>
      </c>
      <c r="N10" s="322"/>
      <c r="O10" s="322"/>
      <c r="P10" s="319"/>
      <c r="Q10" s="321"/>
      <c r="R10" s="321">
        <v>0</v>
      </c>
      <c r="S10" s="321">
        <v>0</v>
      </c>
      <c r="T10" s="321">
        <v>0</v>
      </c>
      <c r="U10" s="278"/>
      <c r="V10" s="321"/>
      <c r="W10" s="321"/>
      <c r="X10" s="321"/>
      <c r="Y10" s="321"/>
      <c r="AA10" s="240"/>
    </row>
    <row r="11" spans="1:27" ht="15" customHeight="1" x14ac:dyDescent="0.25">
      <c r="A11" s="159" t="s">
        <v>130</v>
      </c>
      <c r="B11" s="160"/>
      <c r="C11" s="160"/>
      <c r="D11" s="160"/>
      <c r="E11" s="318"/>
      <c r="F11" s="319"/>
      <c r="G11" s="318"/>
      <c r="H11" s="318">
        <v>24.853718000000001</v>
      </c>
      <c r="I11" s="318">
        <v>23.483245999999998</v>
      </c>
      <c r="J11" s="318">
        <v>23.315042999999999</v>
      </c>
      <c r="K11" s="319"/>
      <c r="L11" s="318"/>
      <c r="M11" s="318"/>
      <c r="N11" s="318">
        <v>-0.57967800000000003</v>
      </c>
      <c r="O11" s="318">
        <v>-0.79992099999999999</v>
      </c>
      <c r="P11" s="319"/>
      <c r="Q11" s="320">
        <v>118.29282000000001</v>
      </c>
      <c r="R11" s="320">
        <v>250.55038099999999</v>
      </c>
      <c r="S11" s="320">
        <v>383.31987700000002</v>
      </c>
      <c r="T11" s="320">
        <v>655</v>
      </c>
      <c r="U11" s="278"/>
      <c r="V11" s="320">
        <v>78</v>
      </c>
      <c r="W11" s="320">
        <v>75</v>
      </c>
      <c r="X11" s="320">
        <v>70</v>
      </c>
      <c r="Y11" s="320">
        <v>55</v>
      </c>
      <c r="AA11" s="242">
        <v>-1</v>
      </c>
    </row>
    <row r="12" spans="1:27" ht="15" customHeight="1" x14ac:dyDescent="0.25">
      <c r="A12" s="161" t="s">
        <v>131</v>
      </c>
      <c r="B12" s="162">
        <v>-5</v>
      </c>
      <c r="C12" s="162">
        <v>-23</v>
      </c>
      <c r="D12" s="162">
        <v>-46.460964059943279</v>
      </c>
      <c r="E12" s="322">
        <v>-109</v>
      </c>
      <c r="F12" s="319"/>
      <c r="G12" s="322">
        <v>-14.881021</v>
      </c>
      <c r="H12" s="322">
        <v>-28.065068</v>
      </c>
      <c r="I12" s="322">
        <v>-34.156838999999998</v>
      </c>
      <c r="J12" s="322">
        <v>-36.119970000000002</v>
      </c>
      <c r="K12" s="319"/>
      <c r="L12" s="322">
        <v>-62.359867000000001</v>
      </c>
      <c r="M12" s="322">
        <v>-632.3769410000001</v>
      </c>
      <c r="N12" s="322">
        <v>-641.58737300000007</v>
      </c>
      <c r="O12" s="322">
        <v>-1563.5753753200001</v>
      </c>
      <c r="P12" s="319"/>
      <c r="Q12" s="321">
        <v>-10.243085000000001</v>
      </c>
      <c r="R12" s="321">
        <v>-35.722239999999999</v>
      </c>
      <c r="S12" s="321">
        <v>-152.04758799999999</v>
      </c>
      <c r="T12" s="321">
        <v>-154</v>
      </c>
      <c r="U12" s="278"/>
      <c r="V12" s="321">
        <v>1</v>
      </c>
      <c r="W12" s="321">
        <v>11</v>
      </c>
      <c r="X12" s="321">
        <v>12</v>
      </c>
      <c r="Y12" s="321">
        <v>-80</v>
      </c>
      <c r="AA12" s="240">
        <v>-11</v>
      </c>
    </row>
    <row r="13" spans="1:27" ht="15" customHeight="1" x14ac:dyDescent="0.25">
      <c r="A13" s="159" t="s">
        <v>132</v>
      </c>
      <c r="B13" s="160">
        <v>124</v>
      </c>
      <c r="C13" s="160">
        <v>387</v>
      </c>
      <c r="D13" s="160">
        <v>631</v>
      </c>
      <c r="E13" s="318">
        <v>961</v>
      </c>
      <c r="F13" s="319"/>
      <c r="G13" s="318">
        <v>274.05197199999998</v>
      </c>
      <c r="H13" s="318">
        <v>619.15360299999998</v>
      </c>
      <c r="I13" s="318">
        <v>968.02623099999994</v>
      </c>
      <c r="J13" s="318">
        <v>1285.924321</v>
      </c>
      <c r="K13" s="319"/>
      <c r="L13" s="318">
        <v>369.534965</v>
      </c>
      <c r="M13" s="318">
        <v>756.28734199999997</v>
      </c>
      <c r="N13" s="318">
        <v>1096.899351</v>
      </c>
      <c r="O13" s="318">
        <v>1623.8094780000001</v>
      </c>
      <c r="P13" s="319"/>
      <c r="Q13" s="320">
        <v>305.19883800000002</v>
      </c>
      <c r="R13" s="320">
        <v>692.61448100000007</v>
      </c>
      <c r="S13" s="320">
        <v>1051.0086550000001</v>
      </c>
      <c r="T13" s="320">
        <v>1332</v>
      </c>
      <c r="U13" s="278"/>
      <c r="V13" s="320">
        <v>454</v>
      </c>
      <c r="W13" s="320">
        <v>837</v>
      </c>
      <c r="X13" s="320">
        <v>1387</v>
      </c>
      <c r="Y13" s="320">
        <v>1919</v>
      </c>
      <c r="AA13" s="242">
        <v>503</v>
      </c>
    </row>
    <row r="14" spans="1:27" ht="15" customHeight="1" x14ac:dyDescent="0.25">
      <c r="A14" s="161" t="s">
        <v>133</v>
      </c>
      <c r="B14" s="162">
        <v>-278</v>
      </c>
      <c r="C14" s="162">
        <v>117</v>
      </c>
      <c r="D14" s="162">
        <v>18</v>
      </c>
      <c r="E14" s="322">
        <v>286.4773476591555</v>
      </c>
      <c r="F14" s="319"/>
      <c r="G14" s="322">
        <v>545.84443655786299</v>
      </c>
      <c r="H14" s="322">
        <v>-2233.3244259461812</v>
      </c>
      <c r="I14" s="322">
        <v>-1876.073579523159</v>
      </c>
      <c r="J14" s="322">
        <v>-3821.5414249769092</v>
      </c>
      <c r="K14" s="319"/>
      <c r="L14" s="322">
        <v>-1262.8201212866738</v>
      </c>
      <c r="M14" s="322">
        <v>1420.547798656205</v>
      </c>
      <c r="N14" s="322">
        <v>392.09071238090019</v>
      </c>
      <c r="O14" s="322">
        <v>-118.62612836083117</v>
      </c>
      <c r="P14" s="319"/>
      <c r="Q14" s="321">
        <v>957.59762335373432</v>
      </c>
      <c r="R14" s="321">
        <v>2346.6595342403384</v>
      </c>
      <c r="S14" s="321">
        <v>1315.5119676569786</v>
      </c>
      <c r="T14" s="321">
        <v>2762</v>
      </c>
      <c r="U14" s="278"/>
      <c r="V14" s="321">
        <v>1205</v>
      </c>
      <c r="W14" s="321">
        <v>3085</v>
      </c>
      <c r="X14" s="321">
        <v>-989</v>
      </c>
      <c r="Y14" s="321">
        <v>-776</v>
      </c>
      <c r="AA14" s="240">
        <v>1260</v>
      </c>
    </row>
    <row r="15" spans="1:27" ht="15" customHeight="1" x14ac:dyDescent="0.25">
      <c r="A15" s="159" t="s">
        <v>134</v>
      </c>
      <c r="B15" s="160">
        <v>378</v>
      </c>
      <c r="C15" s="160">
        <v>841</v>
      </c>
      <c r="D15" s="160">
        <v>1287</v>
      </c>
      <c r="E15" s="318">
        <v>1608</v>
      </c>
      <c r="F15" s="319"/>
      <c r="G15" s="318">
        <v>403.95719500000001</v>
      </c>
      <c r="H15" s="318">
        <v>729.68716600000005</v>
      </c>
      <c r="I15" s="318">
        <v>1079.867387</v>
      </c>
      <c r="J15" s="318">
        <v>1345.79775</v>
      </c>
      <c r="K15" s="319"/>
      <c r="L15" s="318">
        <v>232.81484600000002</v>
      </c>
      <c r="M15" s="318">
        <v>442.28215599999987</v>
      </c>
      <c r="N15" s="318">
        <v>629.2021279999999</v>
      </c>
      <c r="O15" s="318">
        <v>887.0054879999999</v>
      </c>
      <c r="P15" s="319"/>
      <c r="Q15" s="320">
        <v>341.67859500000003</v>
      </c>
      <c r="R15" s="320">
        <v>684.58552499999996</v>
      </c>
      <c r="S15" s="320">
        <v>963.15450099999998</v>
      </c>
      <c r="T15" s="320">
        <v>1263</v>
      </c>
      <c r="U15" s="278"/>
      <c r="V15" s="320">
        <v>309</v>
      </c>
      <c r="W15" s="320">
        <v>717</v>
      </c>
      <c r="X15" s="320">
        <v>1027</v>
      </c>
      <c r="Y15" s="320">
        <v>1385</v>
      </c>
      <c r="AA15" s="242">
        <v>378</v>
      </c>
    </row>
    <row r="16" spans="1:27" ht="15" customHeight="1" x14ac:dyDescent="0.25">
      <c r="A16" s="161" t="s">
        <v>251</v>
      </c>
      <c r="B16" s="162"/>
      <c r="C16" s="162"/>
      <c r="D16" s="162"/>
      <c r="E16" s="322">
        <v>-243</v>
      </c>
      <c r="F16" s="319"/>
      <c r="G16" s="322"/>
      <c r="H16" s="322">
        <v>0</v>
      </c>
      <c r="I16" s="322"/>
      <c r="J16" s="322"/>
      <c r="K16" s="319"/>
      <c r="L16" s="322"/>
      <c r="M16" s="322"/>
      <c r="N16" s="322"/>
      <c r="O16" s="322"/>
      <c r="P16" s="319"/>
      <c r="Q16" s="321"/>
      <c r="R16" s="321"/>
      <c r="S16" s="321"/>
      <c r="T16" s="321"/>
      <c r="U16" s="278"/>
      <c r="V16" s="321"/>
      <c r="W16" s="321"/>
      <c r="X16" s="321"/>
      <c r="Y16" s="321"/>
      <c r="AA16" s="240"/>
    </row>
    <row r="17" spans="1:27" ht="15" customHeight="1" x14ac:dyDescent="0.25">
      <c r="A17" s="159" t="s">
        <v>135</v>
      </c>
      <c r="B17" s="160"/>
      <c r="C17" s="160">
        <v>-319</v>
      </c>
      <c r="D17" s="160">
        <v>-318.59929899999997</v>
      </c>
      <c r="E17" s="318">
        <v>-319</v>
      </c>
      <c r="F17" s="319"/>
      <c r="G17" s="318">
        <v>-973.93859950000001</v>
      </c>
      <c r="H17" s="318">
        <v>-969.27659407139993</v>
      </c>
      <c r="I17" s="318">
        <v>-958.94902187054254</v>
      </c>
      <c r="J17" s="318">
        <v>-949.5449850409999</v>
      </c>
      <c r="K17" s="319"/>
      <c r="L17" s="318"/>
      <c r="M17" s="318"/>
      <c r="N17" s="318"/>
      <c r="O17" s="318"/>
      <c r="P17" s="319"/>
      <c r="Q17" s="320"/>
      <c r="R17" s="320"/>
      <c r="S17" s="320">
        <v>0</v>
      </c>
      <c r="T17" s="320">
        <v>0</v>
      </c>
      <c r="U17" s="278"/>
      <c r="V17" s="320"/>
      <c r="W17" s="320"/>
      <c r="X17" s="320"/>
      <c r="Y17" s="320"/>
      <c r="AA17" s="242"/>
    </row>
    <row r="18" spans="1:27" ht="15" customHeight="1" x14ac:dyDescent="0.25">
      <c r="A18" s="161" t="s">
        <v>136</v>
      </c>
      <c r="B18" s="162">
        <v>-185</v>
      </c>
      <c r="C18" s="162">
        <v>-358</v>
      </c>
      <c r="D18" s="162">
        <v>-549</v>
      </c>
      <c r="E18" s="322">
        <v>-944</v>
      </c>
      <c r="F18" s="319"/>
      <c r="G18" s="322">
        <v>-466.78394900000001</v>
      </c>
      <c r="H18" s="322">
        <v>-710.80908799999997</v>
      </c>
      <c r="I18" s="322">
        <v>-972.88901499999997</v>
      </c>
      <c r="J18" s="322">
        <v>-1248.4480490000001</v>
      </c>
      <c r="K18" s="319"/>
      <c r="L18" s="322">
        <v>-318.38287000000003</v>
      </c>
      <c r="M18" s="322">
        <v>-559.34828900000002</v>
      </c>
      <c r="N18" s="322">
        <v>-802.85061999999994</v>
      </c>
      <c r="O18" s="322">
        <v>-1455.037945</v>
      </c>
      <c r="P18" s="319"/>
      <c r="Q18" s="321">
        <v>-353.220439</v>
      </c>
      <c r="R18" s="321">
        <v>-740.73532899999998</v>
      </c>
      <c r="S18" s="321">
        <v>-1419.1440250000001</v>
      </c>
      <c r="T18" s="321">
        <v>-2077</v>
      </c>
      <c r="U18" s="278"/>
      <c r="V18" s="321">
        <v>-585</v>
      </c>
      <c r="W18" s="321">
        <v>-1175</v>
      </c>
      <c r="X18" s="321">
        <v>-1985</v>
      </c>
      <c r="Y18" s="321">
        <v>-2434</v>
      </c>
      <c r="AA18" s="240">
        <v>-743</v>
      </c>
    </row>
    <row r="19" spans="1:27" ht="15" customHeight="1" x14ac:dyDescent="0.25">
      <c r="A19" s="159" t="s">
        <v>137</v>
      </c>
      <c r="B19" s="160">
        <v>-19</v>
      </c>
      <c r="C19" s="160">
        <v>-37</v>
      </c>
      <c r="D19" s="160">
        <v>-21</v>
      </c>
      <c r="E19" s="318">
        <v>-4</v>
      </c>
      <c r="F19" s="319"/>
      <c r="G19" s="318">
        <v>-30.245480000000001</v>
      </c>
      <c r="H19" s="318">
        <v>-57.063879</v>
      </c>
      <c r="I19" s="318">
        <v>-90.026218999999998</v>
      </c>
      <c r="J19" s="318">
        <v>-115.41686199999999</v>
      </c>
      <c r="K19" s="319"/>
      <c r="L19" s="318">
        <v>-45.794510000000002</v>
      </c>
      <c r="M19" s="318">
        <v>-71.140265999999997</v>
      </c>
      <c r="N19" s="318">
        <v>-188.98300699999999</v>
      </c>
      <c r="O19" s="318">
        <v>-268.98407400000002</v>
      </c>
      <c r="P19" s="319"/>
      <c r="Q19" s="320">
        <v>-76.488619</v>
      </c>
      <c r="R19" s="320">
        <v>-143.25598099999999</v>
      </c>
      <c r="S19" s="320">
        <v>-191.788139</v>
      </c>
      <c r="T19" s="320">
        <v>-292</v>
      </c>
      <c r="U19" s="278"/>
      <c r="V19" s="320">
        <v>-83</v>
      </c>
      <c r="W19" s="320">
        <v>-193</v>
      </c>
      <c r="X19" s="320">
        <v>-281</v>
      </c>
      <c r="Y19" s="320">
        <v>-392</v>
      </c>
      <c r="AA19" s="242">
        <v>-103</v>
      </c>
    </row>
    <row r="20" spans="1:27" ht="15" customHeight="1" x14ac:dyDescent="0.25">
      <c r="A20" s="161" t="s">
        <v>138</v>
      </c>
      <c r="B20" s="162">
        <v>-183</v>
      </c>
      <c r="C20" s="162">
        <v>-302</v>
      </c>
      <c r="D20" s="162">
        <v>-510.98920470442698</v>
      </c>
      <c r="E20" s="322">
        <v>-848</v>
      </c>
      <c r="F20" s="319"/>
      <c r="G20" s="322">
        <v>-235.866333</v>
      </c>
      <c r="H20" s="322">
        <v>-389.18022500000001</v>
      </c>
      <c r="I20" s="322">
        <v>-479.28999499999998</v>
      </c>
      <c r="J20" s="322">
        <v>-603.29001500000004</v>
      </c>
      <c r="K20" s="319"/>
      <c r="L20" s="322">
        <v>-196.58179899999999</v>
      </c>
      <c r="M20" s="322">
        <v>-351.28190699999999</v>
      </c>
      <c r="N20" s="322">
        <v>-484.038186</v>
      </c>
      <c r="O20" s="322">
        <v>-583.48962400000005</v>
      </c>
      <c r="P20" s="319"/>
      <c r="Q20" s="321">
        <v>-59.143712000000001</v>
      </c>
      <c r="R20" s="321">
        <v>-125.131181</v>
      </c>
      <c r="S20" s="321">
        <v>-184.87664100000001</v>
      </c>
      <c r="T20" s="321">
        <v>-243</v>
      </c>
      <c r="U20" s="278"/>
      <c r="V20" s="321">
        <v>-61</v>
      </c>
      <c r="W20" s="321">
        <v>-141</v>
      </c>
      <c r="X20" s="321">
        <v>-229</v>
      </c>
      <c r="Y20" s="321">
        <v>-341</v>
      </c>
      <c r="AA20" s="240">
        <v>-2</v>
      </c>
    </row>
    <row r="21" spans="1:27" ht="15" customHeight="1" x14ac:dyDescent="0.25">
      <c r="A21" s="159" t="s">
        <v>286</v>
      </c>
      <c r="B21" s="160"/>
      <c r="C21" s="160"/>
      <c r="D21" s="160"/>
      <c r="E21" s="318"/>
      <c r="F21" s="319"/>
      <c r="G21" s="318"/>
      <c r="H21" s="318">
        <v>-35.881590000000003</v>
      </c>
      <c r="I21" s="318">
        <v>-69.692789000000005</v>
      </c>
      <c r="J21" s="318">
        <v>-9.0706170000000004</v>
      </c>
      <c r="K21" s="319"/>
      <c r="L21" s="318">
        <v>-74.299902000000003</v>
      </c>
      <c r="M21" s="318">
        <v>-182.92851999999999</v>
      </c>
      <c r="N21" s="318">
        <v>-377.51815099999999</v>
      </c>
      <c r="O21" s="318">
        <v>-498.79797100000002</v>
      </c>
      <c r="P21" s="319"/>
      <c r="Q21" s="320">
        <v>-259.65776</v>
      </c>
      <c r="R21" s="320">
        <v>-477.49263200000001</v>
      </c>
      <c r="S21" s="320">
        <v>-608.88202000000001</v>
      </c>
      <c r="T21" s="320">
        <v>-871</v>
      </c>
      <c r="U21" s="278"/>
      <c r="V21" s="320">
        <v>-662</v>
      </c>
      <c r="W21" s="320">
        <v>-1133</v>
      </c>
      <c r="X21" s="320">
        <v>-1623</v>
      </c>
      <c r="Y21" s="320">
        <v>-2063</v>
      </c>
      <c r="AA21" s="242">
        <v>-229</v>
      </c>
    </row>
    <row r="22" spans="1:27" ht="15" customHeight="1" x14ac:dyDescent="0.25">
      <c r="A22" s="161" t="s">
        <v>139</v>
      </c>
      <c r="B22" s="162"/>
      <c r="C22" s="162"/>
      <c r="D22" s="162"/>
      <c r="E22" s="322"/>
      <c r="F22" s="319"/>
      <c r="G22" s="322"/>
      <c r="H22" s="322"/>
      <c r="I22" s="322"/>
      <c r="J22" s="322"/>
      <c r="K22" s="319"/>
      <c r="L22" s="322">
        <v>-568.93887500000005</v>
      </c>
      <c r="M22" s="322"/>
      <c r="N22" s="322"/>
      <c r="O22" s="322"/>
      <c r="P22" s="319"/>
      <c r="Q22" s="321"/>
      <c r="R22" s="321"/>
      <c r="S22" s="321"/>
      <c r="T22" s="321"/>
      <c r="U22" s="278"/>
      <c r="V22" s="321"/>
      <c r="W22" s="321"/>
      <c r="X22" s="321"/>
      <c r="Y22" s="321"/>
      <c r="AA22" s="240"/>
    </row>
    <row r="23" spans="1:27" ht="15" customHeight="1" x14ac:dyDescent="0.25">
      <c r="A23" s="159" t="s">
        <v>140</v>
      </c>
      <c r="B23" s="160"/>
      <c r="C23" s="160"/>
      <c r="D23" s="160"/>
      <c r="E23" s="318"/>
      <c r="F23" s="319"/>
      <c r="G23" s="318"/>
      <c r="H23" s="318"/>
      <c r="I23" s="318"/>
      <c r="J23" s="318">
        <v>99.213954000000001</v>
      </c>
      <c r="K23" s="319"/>
      <c r="L23" s="318"/>
      <c r="M23" s="318"/>
      <c r="N23" s="318"/>
      <c r="O23" s="318"/>
      <c r="P23" s="319"/>
      <c r="Q23" s="320"/>
      <c r="R23" s="320"/>
      <c r="S23" s="320"/>
      <c r="T23" s="320"/>
      <c r="U23" s="278"/>
      <c r="V23" s="320"/>
      <c r="W23" s="320"/>
      <c r="X23" s="320"/>
      <c r="Y23" s="320"/>
      <c r="AA23" s="242"/>
    </row>
    <row r="24" spans="1:27" ht="15" customHeight="1" x14ac:dyDescent="0.25">
      <c r="A24" s="161" t="s">
        <v>141</v>
      </c>
      <c r="B24" s="162"/>
      <c r="C24" s="162"/>
      <c r="D24" s="162"/>
      <c r="E24" s="322"/>
      <c r="F24" s="319"/>
      <c r="G24" s="322"/>
      <c r="H24" s="322"/>
      <c r="I24" s="322"/>
      <c r="J24" s="322"/>
      <c r="K24" s="319"/>
      <c r="L24" s="322"/>
      <c r="M24" s="322"/>
      <c r="N24" s="322"/>
      <c r="O24" s="322"/>
      <c r="P24" s="319"/>
      <c r="Q24" s="321"/>
      <c r="R24" s="321"/>
      <c r="S24" s="321"/>
      <c r="T24" s="321">
        <v>445</v>
      </c>
      <c r="U24" s="278"/>
      <c r="V24" s="321"/>
      <c r="W24" s="321"/>
      <c r="X24" s="321"/>
      <c r="Y24" s="321">
        <v>-550</v>
      </c>
      <c r="AA24" s="240"/>
    </row>
    <row r="25" spans="1:27" ht="15" customHeight="1" x14ac:dyDescent="0.25">
      <c r="A25" s="159" t="s">
        <v>142</v>
      </c>
      <c r="B25" s="160"/>
      <c r="C25" s="160"/>
      <c r="D25" s="160"/>
      <c r="E25" s="318"/>
      <c r="F25" s="319"/>
      <c r="G25" s="318"/>
      <c r="H25" s="318"/>
      <c r="I25" s="318"/>
      <c r="J25" s="318"/>
      <c r="K25" s="319"/>
      <c r="L25" s="318"/>
      <c r="M25" s="318"/>
      <c r="N25" s="318"/>
      <c r="O25" s="318"/>
      <c r="P25" s="319"/>
      <c r="Q25" s="320"/>
      <c r="R25" s="320"/>
      <c r="S25" s="320"/>
      <c r="T25" s="320"/>
      <c r="U25" s="278"/>
      <c r="V25" s="320">
        <v>-726</v>
      </c>
      <c r="W25" s="320">
        <v>-787</v>
      </c>
      <c r="X25" s="320">
        <v>-735</v>
      </c>
      <c r="Y25" s="320">
        <v>-1488</v>
      </c>
      <c r="AA25" s="242">
        <v>-730</v>
      </c>
    </row>
    <row r="26" spans="1:27" ht="15" customHeight="1" x14ac:dyDescent="0.25">
      <c r="A26" s="161" t="s">
        <v>206</v>
      </c>
      <c r="B26" s="162"/>
      <c r="C26" s="162"/>
      <c r="D26" s="162"/>
      <c r="E26" s="322"/>
      <c r="F26" s="319"/>
      <c r="G26" s="322"/>
      <c r="H26" s="322"/>
      <c r="I26" s="322"/>
      <c r="J26" s="322"/>
      <c r="K26" s="319"/>
      <c r="L26" s="322"/>
      <c r="M26" s="322"/>
      <c r="N26" s="322"/>
      <c r="O26" s="322"/>
      <c r="P26" s="319"/>
      <c r="Q26" s="321">
        <v>-154.710014</v>
      </c>
      <c r="R26" s="321">
        <v>-534.91833499999996</v>
      </c>
      <c r="S26" s="321">
        <v>-1022.9815610000001</v>
      </c>
      <c r="T26" s="321">
        <v>-1490</v>
      </c>
      <c r="U26" s="278"/>
      <c r="V26" s="321"/>
      <c r="W26" s="321"/>
      <c r="X26" s="321"/>
      <c r="Y26" s="321"/>
      <c r="AA26" s="240"/>
    </row>
    <row r="27" spans="1:27" ht="15" customHeight="1" x14ac:dyDescent="0.25">
      <c r="A27" s="159" t="s">
        <v>143</v>
      </c>
      <c r="B27" s="160"/>
      <c r="C27" s="160"/>
      <c r="D27" s="160"/>
      <c r="E27" s="318"/>
      <c r="F27" s="319"/>
      <c r="G27" s="318"/>
      <c r="H27" s="318"/>
      <c r="I27" s="318"/>
      <c r="J27" s="318"/>
      <c r="K27" s="319"/>
      <c r="L27" s="318"/>
      <c r="M27" s="318"/>
      <c r="N27" s="318"/>
      <c r="O27" s="318"/>
      <c r="P27" s="319"/>
      <c r="Q27" s="320"/>
      <c r="R27" s="320"/>
      <c r="S27" s="320"/>
      <c r="T27" s="320"/>
      <c r="U27" s="278"/>
      <c r="V27" s="320"/>
      <c r="W27" s="320"/>
      <c r="X27" s="320"/>
      <c r="Y27" s="320">
        <v>2175</v>
      </c>
      <c r="AA27" s="242"/>
    </row>
    <row r="28" spans="1:27" ht="15" customHeight="1" x14ac:dyDescent="0.25">
      <c r="A28" s="161" t="s">
        <v>215</v>
      </c>
      <c r="B28" s="162"/>
      <c r="C28" s="162"/>
      <c r="D28" s="162">
        <v>0</v>
      </c>
      <c r="E28" s="322"/>
      <c r="F28" s="319"/>
      <c r="G28" s="322"/>
      <c r="H28" s="322">
        <v>-10.507992</v>
      </c>
      <c r="I28" s="322">
        <v>-91.479962999999998</v>
      </c>
      <c r="J28" s="322">
        <v>-172.11494200000001</v>
      </c>
      <c r="K28" s="319"/>
      <c r="L28" s="322">
        <v>-51.942970000000003</v>
      </c>
      <c r="M28" s="322">
        <v>-152.13315800000001</v>
      </c>
      <c r="N28" s="322">
        <v>-195.89954899999998</v>
      </c>
      <c r="O28" s="322">
        <v>-793.81355099999996</v>
      </c>
      <c r="P28" s="319"/>
      <c r="Q28" s="321"/>
      <c r="R28" s="321"/>
      <c r="S28" s="321"/>
      <c r="T28" s="321">
        <v>0</v>
      </c>
      <c r="U28" s="278"/>
      <c r="V28" s="321"/>
      <c r="W28" s="321"/>
      <c r="X28" s="321"/>
      <c r="Y28" s="321"/>
      <c r="AA28" s="240"/>
    </row>
    <row r="29" spans="1:27" ht="15" customHeight="1" x14ac:dyDescent="0.25">
      <c r="A29" s="159" t="s">
        <v>218</v>
      </c>
      <c r="B29" s="160"/>
      <c r="C29" s="160"/>
      <c r="D29" s="160"/>
      <c r="E29" s="318"/>
      <c r="F29" s="319"/>
      <c r="G29" s="318"/>
      <c r="H29" s="318"/>
      <c r="I29" s="318"/>
      <c r="J29" s="318"/>
      <c r="K29" s="319"/>
      <c r="L29" s="318"/>
      <c r="M29" s="318"/>
      <c r="N29" s="318">
        <v>-86.355923000000004</v>
      </c>
      <c r="O29" s="318">
        <v>-87.440217000000004</v>
      </c>
      <c r="P29" s="319"/>
      <c r="Q29" s="320"/>
      <c r="R29" s="320"/>
      <c r="S29" s="320"/>
      <c r="T29" s="320"/>
      <c r="U29" s="278"/>
      <c r="V29" s="320"/>
      <c r="W29" s="320"/>
      <c r="X29" s="320"/>
      <c r="Y29" s="320"/>
      <c r="AA29" s="242"/>
    </row>
    <row r="30" spans="1:27" ht="15" customHeight="1" x14ac:dyDescent="0.25">
      <c r="A30" s="161" t="s">
        <v>219</v>
      </c>
      <c r="B30" s="162"/>
      <c r="C30" s="162"/>
      <c r="D30" s="162"/>
      <c r="E30" s="322"/>
      <c r="F30" s="319"/>
      <c r="G30" s="322"/>
      <c r="H30" s="322"/>
      <c r="I30" s="322"/>
      <c r="J30" s="322"/>
      <c r="K30" s="319"/>
      <c r="L30" s="322"/>
      <c r="M30" s="322"/>
      <c r="N30" s="322">
        <v>47.485022157588936</v>
      </c>
      <c r="O30" s="322">
        <v>235.156408</v>
      </c>
      <c r="P30" s="319"/>
      <c r="Q30" s="321"/>
      <c r="R30" s="321"/>
      <c r="S30" s="321"/>
      <c r="T30" s="321"/>
      <c r="U30" s="278"/>
      <c r="V30" s="321"/>
      <c r="W30" s="321"/>
      <c r="X30" s="321"/>
      <c r="Y30" s="321"/>
      <c r="AA30" s="240"/>
    </row>
    <row r="31" spans="1:27" ht="15" customHeight="1" x14ac:dyDescent="0.25">
      <c r="A31" s="159"/>
      <c r="B31" s="160"/>
      <c r="C31" s="160"/>
      <c r="D31" s="160"/>
      <c r="E31" s="318"/>
      <c r="F31" s="319"/>
      <c r="G31" s="318"/>
      <c r="H31" s="318"/>
      <c r="I31" s="318"/>
      <c r="J31" s="318"/>
      <c r="K31" s="319"/>
      <c r="L31" s="318"/>
      <c r="M31" s="318"/>
      <c r="N31" s="318"/>
      <c r="O31" s="318"/>
      <c r="P31" s="319"/>
      <c r="Q31" s="320"/>
      <c r="R31" s="320"/>
      <c r="S31" s="320"/>
      <c r="T31" s="320"/>
      <c r="U31" s="278"/>
      <c r="V31" s="320"/>
      <c r="W31" s="320"/>
      <c r="X31" s="320"/>
      <c r="Y31" s="320"/>
      <c r="AA31" s="242"/>
    </row>
    <row r="32" spans="1:27" ht="15" customHeight="1" x14ac:dyDescent="0.25">
      <c r="A32" s="161"/>
      <c r="B32" s="162"/>
      <c r="C32" s="162"/>
      <c r="D32" s="162"/>
      <c r="E32" s="322"/>
      <c r="F32" s="319"/>
      <c r="G32" s="322"/>
      <c r="H32" s="322"/>
      <c r="I32" s="322"/>
      <c r="J32" s="322"/>
      <c r="K32" s="319"/>
      <c r="L32" s="322"/>
      <c r="M32" s="322"/>
      <c r="N32" s="322"/>
      <c r="O32" s="322"/>
      <c r="P32" s="319"/>
      <c r="Q32" s="321"/>
      <c r="R32" s="321"/>
      <c r="S32" s="321"/>
      <c r="T32" s="321"/>
      <c r="U32" s="278"/>
      <c r="V32" s="321"/>
      <c r="W32" s="321"/>
      <c r="X32" s="321"/>
      <c r="Y32" s="321"/>
      <c r="AA32" s="240"/>
    </row>
    <row r="33" spans="1:27" ht="15" customHeight="1" x14ac:dyDescent="0.25">
      <c r="A33" s="159" t="s">
        <v>144</v>
      </c>
      <c r="B33" s="160"/>
      <c r="C33" s="160"/>
      <c r="D33" s="160"/>
      <c r="E33" s="318"/>
      <c r="F33" s="319"/>
      <c r="G33" s="318"/>
      <c r="H33" s="318"/>
      <c r="I33" s="318"/>
      <c r="J33" s="318"/>
      <c r="K33" s="319"/>
      <c r="L33" s="318"/>
      <c r="M33" s="318"/>
      <c r="N33" s="318"/>
      <c r="O33" s="318"/>
      <c r="P33" s="319"/>
      <c r="Q33" s="320"/>
      <c r="R33" s="320"/>
      <c r="S33" s="320"/>
      <c r="T33" s="320"/>
      <c r="U33" s="278"/>
      <c r="V33" s="320"/>
      <c r="W33" s="320"/>
      <c r="X33" s="320"/>
      <c r="Y33" s="320"/>
      <c r="AA33" s="242"/>
    </row>
    <row r="34" spans="1:27" ht="15" customHeight="1" x14ac:dyDescent="0.25">
      <c r="A34" s="161" t="s">
        <v>145</v>
      </c>
      <c r="B34" s="162">
        <v>-6968</v>
      </c>
      <c r="C34" s="162">
        <v>-6312</v>
      </c>
      <c r="D34" s="162">
        <v>-1258</v>
      </c>
      <c r="E34" s="322">
        <v>-8577.6544581910148</v>
      </c>
      <c r="F34" s="319"/>
      <c r="G34" s="322">
        <v>-2689.9038098655487</v>
      </c>
      <c r="H34" s="322">
        <v>-3035.9566265166363</v>
      </c>
      <c r="I34" s="322">
        <v>-4243.3840991012657</v>
      </c>
      <c r="J34" s="322">
        <v>-840.82451568192118</v>
      </c>
      <c r="K34" s="319"/>
      <c r="L34" s="322">
        <v>-4794.9919586808137</v>
      </c>
      <c r="M34" s="322">
        <v>-3884.7810056948538</v>
      </c>
      <c r="N34" s="322">
        <v>-5431.0494380015061</v>
      </c>
      <c r="O34" s="322">
        <v>-10441.963092360669</v>
      </c>
      <c r="P34" s="319"/>
      <c r="Q34" s="321">
        <v>-6506.0125694998942</v>
      </c>
      <c r="R34" s="321">
        <v>-13892.675263992385</v>
      </c>
      <c r="S34" s="321">
        <v>-12818.138204518556</v>
      </c>
      <c r="T34" s="321">
        <v>-16190</v>
      </c>
      <c r="U34" s="278"/>
      <c r="V34" s="321">
        <v>-5984</v>
      </c>
      <c r="W34" s="321">
        <v>-15274</v>
      </c>
      <c r="X34" s="321">
        <v>-12571</v>
      </c>
      <c r="Y34" s="321">
        <v>-23349</v>
      </c>
      <c r="AA34" s="240">
        <v>6134</v>
      </c>
    </row>
    <row r="35" spans="1:27" ht="15" customHeight="1" x14ac:dyDescent="0.25">
      <c r="A35" s="159" t="s">
        <v>146</v>
      </c>
      <c r="B35" s="160">
        <v>746</v>
      </c>
      <c r="C35" s="160">
        <v>886</v>
      </c>
      <c r="D35" s="160">
        <v>2133</v>
      </c>
      <c r="E35" s="318">
        <v>3785.7209818988076</v>
      </c>
      <c r="F35" s="319"/>
      <c r="G35" s="318">
        <v>1761.5437047263385</v>
      </c>
      <c r="H35" s="318">
        <v>3227.6995053640471</v>
      </c>
      <c r="I35" s="318">
        <v>5922.211597458293</v>
      </c>
      <c r="J35" s="318">
        <v>6278.6040211746085</v>
      </c>
      <c r="K35" s="319"/>
      <c r="L35" s="318">
        <v>3134.51553491698</v>
      </c>
      <c r="M35" s="318">
        <v>-904.33608639971271</v>
      </c>
      <c r="N35" s="318">
        <v>1119.2917203941688</v>
      </c>
      <c r="O35" s="318">
        <v>2609.9400671941767</v>
      </c>
      <c r="P35" s="319"/>
      <c r="Q35" s="320">
        <v>939.60884605508909</v>
      </c>
      <c r="R35" s="320">
        <v>3781.249241392572</v>
      </c>
      <c r="S35" s="320">
        <v>5120.8768387381024</v>
      </c>
      <c r="T35" s="320">
        <v>5616.2398496064106</v>
      </c>
      <c r="U35" s="278"/>
      <c r="V35" s="320">
        <v>-364.77408390432737</v>
      </c>
      <c r="W35" s="320">
        <v>2963.4973157048366</v>
      </c>
      <c r="X35" s="320">
        <v>5028.3442775481089</v>
      </c>
      <c r="Y35" s="320">
        <v>18130.79562051707</v>
      </c>
      <c r="AA35" s="242">
        <v>2405.2696275358726</v>
      </c>
    </row>
    <row r="36" spans="1:27" ht="15" customHeight="1" x14ac:dyDescent="0.25">
      <c r="A36" s="161"/>
      <c r="B36" s="162"/>
      <c r="C36" s="162"/>
      <c r="D36" s="162"/>
      <c r="E36" s="322"/>
      <c r="F36" s="319"/>
      <c r="G36" s="322"/>
      <c r="H36" s="322"/>
      <c r="I36" s="322"/>
      <c r="J36" s="322"/>
      <c r="K36" s="319"/>
      <c r="L36" s="322"/>
      <c r="M36" s="322"/>
      <c r="N36" s="322"/>
      <c r="O36" s="322"/>
      <c r="P36" s="319"/>
      <c r="Q36" s="321"/>
      <c r="R36" s="321"/>
      <c r="S36" s="321"/>
      <c r="T36" s="321"/>
      <c r="U36" s="278"/>
      <c r="V36" s="321"/>
      <c r="W36" s="321"/>
      <c r="X36" s="321"/>
      <c r="Y36" s="321"/>
      <c r="AA36" s="240"/>
    </row>
    <row r="37" spans="1:27" ht="15" customHeight="1" x14ac:dyDescent="0.25">
      <c r="A37" s="159"/>
      <c r="B37" s="160"/>
      <c r="C37" s="160"/>
      <c r="D37" s="160"/>
      <c r="E37" s="318"/>
      <c r="F37" s="319"/>
      <c r="G37" s="318"/>
      <c r="H37" s="318"/>
      <c r="I37" s="318"/>
      <c r="J37" s="318"/>
      <c r="K37" s="319"/>
      <c r="L37" s="318"/>
      <c r="M37" s="318"/>
      <c r="N37" s="318"/>
      <c r="O37" s="318"/>
      <c r="P37" s="319"/>
      <c r="Q37" s="320"/>
      <c r="R37" s="320"/>
      <c r="S37" s="320"/>
      <c r="T37" s="320"/>
      <c r="U37" s="278"/>
      <c r="V37" s="320"/>
      <c r="W37" s="320"/>
      <c r="X37" s="320"/>
      <c r="Y37" s="320"/>
      <c r="AA37" s="242"/>
    </row>
    <row r="38" spans="1:27" ht="15" customHeight="1" x14ac:dyDescent="0.25">
      <c r="A38" s="161" t="s">
        <v>147</v>
      </c>
      <c r="B38" s="162">
        <v>4377</v>
      </c>
      <c r="C38" s="162">
        <v>18997</v>
      </c>
      <c r="D38" s="162">
        <v>37454</v>
      </c>
      <c r="E38" s="322">
        <v>45165.813567832498</v>
      </c>
      <c r="F38" s="319"/>
      <c r="G38" s="322">
        <v>11389.842727918636</v>
      </c>
      <c r="H38" s="322">
        <v>22341.797505829796</v>
      </c>
      <c r="I38" s="322">
        <v>37891.364883963302</v>
      </c>
      <c r="J38" s="322">
        <v>51508.647596474759</v>
      </c>
      <c r="K38" s="319"/>
      <c r="L38" s="322">
        <v>9616.561726949476</v>
      </c>
      <c r="M38" s="322">
        <v>23727.324372561623</v>
      </c>
      <c r="N38" s="322">
        <v>37663.494483401148</v>
      </c>
      <c r="O38" s="322">
        <v>50800</v>
      </c>
      <c r="P38" s="319"/>
      <c r="Q38" s="321">
        <v>10497.509349908914</v>
      </c>
      <c r="R38" s="321">
        <v>25510.002537640528</v>
      </c>
      <c r="S38" s="321">
        <v>44096.514509876513</v>
      </c>
      <c r="T38" s="321">
        <v>60932.486187606388</v>
      </c>
      <c r="U38" s="278"/>
      <c r="V38" s="321">
        <v>9591.5155170956696</v>
      </c>
      <c r="W38" s="321">
        <v>21078.648006704825</v>
      </c>
      <c r="X38" s="321">
        <v>40199.315934548125</v>
      </c>
      <c r="Y38" s="321">
        <v>58711.587137517075</v>
      </c>
      <c r="AA38" s="240">
        <v>26746.687879535861</v>
      </c>
    </row>
    <row r="39" spans="1:27" ht="15" customHeight="1" x14ac:dyDescent="0.25">
      <c r="A39" s="169" t="s">
        <v>148</v>
      </c>
      <c r="B39" s="163">
        <v>-1787</v>
      </c>
      <c r="C39" s="163">
        <v>-6451</v>
      </c>
      <c r="D39" s="163">
        <v>-9873</v>
      </c>
      <c r="E39" s="242">
        <v>-13034</v>
      </c>
      <c r="F39" s="323"/>
      <c r="G39" s="242">
        <v>-760.5483130040393</v>
      </c>
      <c r="H39" s="242">
        <v>-5029.0810618429978</v>
      </c>
      <c r="I39" s="242">
        <v>-8848.0388878430003</v>
      </c>
      <c r="J39" s="242">
        <v>-10795.337878843</v>
      </c>
      <c r="K39" s="323"/>
      <c r="L39" s="242">
        <v>-1970.2508943830289</v>
      </c>
      <c r="M39" s="242">
        <v>-5673.369329661029</v>
      </c>
      <c r="N39" s="242">
        <v>-11120.316548955427</v>
      </c>
      <c r="O39" s="242">
        <v>-15263.51797995543</v>
      </c>
      <c r="P39" s="323"/>
      <c r="Q39" s="320">
        <v>-2645.7172139999984</v>
      </c>
      <c r="R39" s="320">
        <v>-8162.8805589413096</v>
      </c>
      <c r="S39" s="320">
        <v>-12955.946979941311</v>
      </c>
      <c r="T39" s="320">
        <v>-16612</v>
      </c>
      <c r="U39" s="278"/>
      <c r="V39" s="320">
        <v>-2748</v>
      </c>
      <c r="W39" s="320">
        <v>-6528</v>
      </c>
      <c r="X39" s="320">
        <v>-10707</v>
      </c>
      <c r="Y39" s="320">
        <v>-15131</v>
      </c>
      <c r="AA39" s="242">
        <v>-531</v>
      </c>
    </row>
    <row r="40" spans="1:27" ht="15" customHeight="1" x14ac:dyDescent="0.25">
      <c r="A40" s="167"/>
      <c r="B40" s="92"/>
      <c r="C40" s="92"/>
      <c r="D40" s="92"/>
      <c r="E40" s="324"/>
      <c r="F40" s="323"/>
      <c r="G40" s="324"/>
      <c r="H40" s="324"/>
      <c r="I40" s="324"/>
      <c r="J40" s="324"/>
      <c r="K40" s="323"/>
      <c r="L40" s="324"/>
      <c r="M40" s="324"/>
      <c r="N40" s="324"/>
      <c r="O40" s="324"/>
      <c r="P40" s="323"/>
      <c r="Q40" s="325"/>
      <c r="R40" s="325"/>
      <c r="S40" s="325"/>
      <c r="T40" s="325"/>
      <c r="U40" s="278"/>
      <c r="V40" s="325"/>
      <c r="W40" s="325"/>
      <c r="X40" s="325"/>
      <c r="Y40" s="325"/>
      <c r="AA40" s="240"/>
    </row>
    <row r="41" spans="1:27" ht="15" customHeight="1" x14ac:dyDescent="0.25">
      <c r="A41" s="173" t="s">
        <v>149</v>
      </c>
      <c r="B41" s="164">
        <v>2590</v>
      </c>
      <c r="C41" s="164">
        <v>12546</v>
      </c>
      <c r="D41" s="164">
        <v>27581</v>
      </c>
      <c r="E41" s="326">
        <v>32131.962696370996</v>
      </c>
      <c r="F41" s="327"/>
      <c r="G41" s="326">
        <v>10629.294414914597</v>
      </c>
      <c r="H41" s="326">
        <v>17312.716443986799</v>
      </c>
      <c r="I41" s="326">
        <v>29043.3759961203</v>
      </c>
      <c r="J41" s="326">
        <v>40713.559717631761</v>
      </c>
      <c r="K41" s="327"/>
      <c r="L41" s="326">
        <v>7646.5608325664471</v>
      </c>
      <c r="M41" s="326">
        <v>18053.655042900595</v>
      </c>
      <c r="N41" s="326">
        <v>26543.177934445721</v>
      </c>
      <c r="O41" s="326">
        <v>35536</v>
      </c>
      <c r="P41" s="327"/>
      <c r="Q41" s="328">
        <v>7851.6021359089164</v>
      </c>
      <c r="R41" s="328">
        <v>17347.121978699219</v>
      </c>
      <c r="S41" s="328">
        <v>31140.567529935201</v>
      </c>
      <c r="T41" s="328">
        <v>44320.486187606388</v>
      </c>
      <c r="U41" s="329"/>
      <c r="V41" s="328">
        <v>6843.5155170956696</v>
      </c>
      <c r="W41" s="328">
        <v>14550.648006704825</v>
      </c>
      <c r="X41" s="328">
        <v>29492.315934548125</v>
      </c>
      <c r="Y41" s="328">
        <v>43580.587137517075</v>
      </c>
      <c r="Z41" s="330"/>
      <c r="AA41" s="326">
        <v>26215.687879535861</v>
      </c>
    </row>
    <row r="42" spans="1:27" ht="15" customHeight="1" x14ac:dyDescent="0.25">
      <c r="A42" s="189"/>
      <c r="B42" s="92"/>
      <c r="C42" s="92"/>
      <c r="D42" s="92"/>
      <c r="E42" s="324"/>
      <c r="F42" s="331"/>
      <c r="G42" s="324"/>
      <c r="H42" s="324"/>
      <c r="I42" s="324"/>
      <c r="J42" s="324"/>
      <c r="K42" s="331"/>
      <c r="L42" s="324"/>
      <c r="M42" s="324"/>
      <c r="N42" s="324"/>
      <c r="O42" s="324"/>
      <c r="P42" s="331"/>
      <c r="Q42" s="325"/>
      <c r="R42" s="325"/>
      <c r="S42" s="325"/>
      <c r="T42" s="325"/>
      <c r="U42" s="278"/>
      <c r="V42" s="325"/>
      <c r="W42" s="325"/>
      <c r="X42" s="325"/>
      <c r="Y42" s="325"/>
      <c r="AA42" s="240"/>
    </row>
    <row r="43" spans="1:27" ht="15" customHeight="1" x14ac:dyDescent="0.25">
      <c r="A43" s="173" t="s">
        <v>150</v>
      </c>
      <c r="B43" s="164"/>
      <c r="C43" s="164"/>
      <c r="D43" s="164"/>
      <c r="E43" s="326"/>
      <c r="F43" s="327"/>
      <c r="G43" s="326"/>
      <c r="H43" s="326"/>
      <c r="I43" s="326"/>
      <c r="J43" s="326"/>
      <c r="K43" s="327"/>
      <c r="L43" s="326"/>
      <c r="M43" s="326"/>
      <c r="N43" s="326"/>
      <c r="O43" s="326"/>
      <c r="P43" s="327"/>
      <c r="Q43" s="320"/>
      <c r="R43" s="320"/>
      <c r="S43" s="320"/>
      <c r="T43" s="320"/>
      <c r="U43" s="278"/>
      <c r="V43" s="320"/>
      <c r="W43" s="320"/>
      <c r="X43" s="320"/>
      <c r="Y43" s="320"/>
      <c r="AA43" s="242"/>
    </row>
    <row r="44" spans="1:27" ht="15" customHeight="1" x14ac:dyDescent="0.25">
      <c r="A44" s="165" t="s">
        <v>151</v>
      </c>
      <c r="B44" s="166">
        <v>-2399</v>
      </c>
      <c r="C44" s="166">
        <v>-5076</v>
      </c>
      <c r="D44" s="166">
        <f>-6592-73</f>
        <v>-6665</v>
      </c>
      <c r="E44" s="332">
        <v>-9265</v>
      </c>
      <c r="F44" s="333"/>
      <c r="G44" s="332">
        <v>-1628.1703978462965</v>
      </c>
      <c r="H44" s="332">
        <v>-3825.1064892972568</v>
      </c>
      <c r="I44" s="332">
        <v>-5749.5015778728339</v>
      </c>
      <c r="J44" s="332">
        <v>-7681.9168539555949</v>
      </c>
      <c r="K44" s="333"/>
      <c r="L44" s="332">
        <v>-1662.1756904599999</v>
      </c>
      <c r="M44" s="332">
        <v>-6391.0805113899987</v>
      </c>
      <c r="N44" s="332">
        <v>-8269.4797259999996</v>
      </c>
      <c r="O44" s="332">
        <v>-10166.287785306575</v>
      </c>
      <c r="P44" s="333"/>
      <c r="Q44" s="325">
        <v>-1702.4484699999998</v>
      </c>
      <c r="R44" s="325">
        <v>-3143.8525087946691</v>
      </c>
      <c r="S44" s="325">
        <v>-5898.6293925710679</v>
      </c>
      <c r="T44" s="325">
        <v>-8046</v>
      </c>
      <c r="U44" s="278"/>
      <c r="V44" s="325">
        <v>-2070</v>
      </c>
      <c r="W44" s="325">
        <v>-4173</v>
      </c>
      <c r="X44" s="325">
        <v>-6486</v>
      </c>
      <c r="Y44" s="325">
        <v>-8446</v>
      </c>
      <c r="AA44" s="240">
        <v>-1968</v>
      </c>
    </row>
    <row r="45" spans="1:27" ht="15" customHeight="1" x14ac:dyDescent="0.25">
      <c r="A45" s="159" t="s">
        <v>152</v>
      </c>
      <c r="B45" s="160">
        <v>8</v>
      </c>
      <c r="C45" s="160">
        <v>238</v>
      </c>
      <c r="D45" s="160">
        <v>339</v>
      </c>
      <c r="E45" s="318">
        <v>476</v>
      </c>
      <c r="F45" s="319"/>
      <c r="G45" s="318">
        <v>27.448365999999989</v>
      </c>
      <c r="H45" s="318">
        <v>49.46097199999997</v>
      </c>
      <c r="I45" s="318">
        <v>62.821104999999896</v>
      </c>
      <c r="J45" s="318">
        <v>78.601216999999892</v>
      </c>
      <c r="K45" s="319"/>
      <c r="L45" s="318">
        <v>889.84215033000021</v>
      </c>
      <c r="M45" s="318">
        <v>944.11526633000017</v>
      </c>
      <c r="N45" s="318">
        <v>1139.9944783300002</v>
      </c>
      <c r="O45" s="318">
        <v>2263.6018039565702</v>
      </c>
      <c r="P45" s="319"/>
      <c r="Q45" s="320">
        <v>26.573256999999948</v>
      </c>
      <c r="R45" s="320">
        <v>85.821337000000028</v>
      </c>
      <c r="S45" s="320">
        <v>307.69088726999928</v>
      </c>
      <c r="T45" s="320">
        <v>253</v>
      </c>
      <c r="U45" s="278"/>
      <c r="V45" s="320">
        <v>14</v>
      </c>
      <c r="W45" s="320">
        <v>1</v>
      </c>
      <c r="X45" s="320">
        <v>17</v>
      </c>
      <c r="Y45" s="320">
        <v>153</v>
      </c>
      <c r="AA45" s="242">
        <v>117</v>
      </c>
    </row>
    <row r="46" spans="1:27" ht="15" customHeight="1" x14ac:dyDescent="0.25">
      <c r="A46" s="167" t="s">
        <v>153</v>
      </c>
      <c r="B46" s="168">
        <v>-29287</v>
      </c>
      <c r="C46" s="168">
        <v>-58013.4620995</v>
      </c>
      <c r="D46" s="168">
        <v>-84632.605102000001</v>
      </c>
      <c r="E46" s="324">
        <v>-100931</v>
      </c>
      <c r="F46" s="323"/>
      <c r="G46" s="324">
        <v>-31935.249228749697</v>
      </c>
      <c r="H46" s="324">
        <v>-79734.317809</v>
      </c>
      <c r="I46" s="324">
        <v>-111376.958829404</v>
      </c>
      <c r="J46" s="324">
        <v>-152164.8275794005</v>
      </c>
      <c r="K46" s="323"/>
      <c r="L46" s="324">
        <v>-27865.225328282948</v>
      </c>
      <c r="M46" s="324">
        <v>-73697.156170363858</v>
      </c>
      <c r="N46" s="324">
        <v>-121599.31160520461</v>
      </c>
      <c r="O46" s="324">
        <v>-178563.04853496517</v>
      </c>
      <c r="P46" s="323"/>
      <c r="Q46" s="325">
        <v>-49146.215145190799</v>
      </c>
      <c r="R46" s="325">
        <v>-125339.17694698599</v>
      </c>
      <c r="S46" s="325">
        <v>-171176.80317012899</v>
      </c>
      <c r="T46" s="325">
        <v>-234272</v>
      </c>
      <c r="U46" s="278"/>
      <c r="V46" s="325">
        <v>-76929</v>
      </c>
      <c r="W46" s="325">
        <v>-178694</v>
      </c>
      <c r="X46" s="325">
        <v>-248852</v>
      </c>
      <c r="Y46" s="325">
        <v>-332427</v>
      </c>
      <c r="AA46" s="240">
        <v>-49341</v>
      </c>
    </row>
    <row r="47" spans="1:27" ht="15" customHeight="1" x14ac:dyDescent="0.25">
      <c r="A47" s="169" t="s">
        <v>154</v>
      </c>
      <c r="B47" s="170">
        <v>23668</v>
      </c>
      <c r="C47" s="170">
        <v>53111.656291959996</v>
      </c>
      <c r="D47" s="170">
        <v>65128.01212513158</v>
      </c>
      <c r="E47" s="242">
        <v>98156</v>
      </c>
      <c r="F47" s="323"/>
      <c r="G47" s="242">
        <v>22967.0261026179</v>
      </c>
      <c r="H47" s="242">
        <v>79996.481169000006</v>
      </c>
      <c r="I47" s="242">
        <v>104096.31038273219</v>
      </c>
      <c r="J47" s="242">
        <v>143046.94757109784</v>
      </c>
      <c r="K47" s="323"/>
      <c r="L47" s="242">
        <v>26225.892889286009</v>
      </c>
      <c r="M47" s="242">
        <v>71466.699436831987</v>
      </c>
      <c r="N47" s="242">
        <v>116254.91568424435</v>
      </c>
      <c r="O47" s="242">
        <v>157862.46639867692</v>
      </c>
      <c r="P47" s="323"/>
      <c r="Q47" s="320">
        <v>44731.589398013901</v>
      </c>
      <c r="R47" s="320">
        <v>125807.939572025</v>
      </c>
      <c r="S47" s="320">
        <v>163296.40070483999</v>
      </c>
      <c r="T47" s="320">
        <v>211056</v>
      </c>
      <c r="U47" s="278"/>
      <c r="V47" s="320">
        <v>84995</v>
      </c>
      <c r="W47" s="320">
        <v>195004</v>
      </c>
      <c r="X47" s="320">
        <v>260095</v>
      </c>
      <c r="Y47" s="320">
        <v>350891</v>
      </c>
      <c r="AA47" s="242">
        <v>55377</v>
      </c>
    </row>
    <row r="48" spans="1:27" ht="15" customHeight="1" x14ac:dyDescent="0.25">
      <c r="A48" s="165" t="s">
        <v>155</v>
      </c>
      <c r="B48" s="166">
        <v>-2</v>
      </c>
      <c r="C48" s="166">
        <v>-6.4880017499999996</v>
      </c>
      <c r="D48" s="166">
        <v>-6.5980019699999994</v>
      </c>
      <c r="E48" s="332">
        <v>-6.0960010000000002</v>
      </c>
      <c r="F48" s="333"/>
      <c r="G48" s="332">
        <v>-2.4081007999999997</v>
      </c>
      <c r="H48" s="332">
        <v>-12.197378240000001</v>
      </c>
      <c r="I48" s="332">
        <v>-11.64212669</v>
      </c>
      <c r="J48" s="332">
        <v>-19.202319239999998</v>
      </c>
      <c r="K48" s="333"/>
      <c r="L48" s="332"/>
      <c r="M48" s="332">
        <v>-13.51592548</v>
      </c>
      <c r="N48" s="332">
        <v>-11.760795279999998</v>
      </c>
      <c r="O48" s="332"/>
      <c r="P48" s="333"/>
      <c r="Q48" s="325"/>
      <c r="R48" s="325"/>
      <c r="S48" s="325"/>
      <c r="T48" s="325"/>
      <c r="U48" s="278"/>
      <c r="V48" s="325"/>
      <c r="W48" s="325"/>
      <c r="X48" s="325"/>
      <c r="Y48" s="325"/>
      <c r="AA48" s="240"/>
    </row>
    <row r="49" spans="1:27" ht="15" customHeight="1" x14ac:dyDescent="0.25">
      <c r="A49" s="159" t="s">
        <v>156</v>
      </c>
      <c r="B49" s="160"/>
      <c r="C49" s="160"/>
      <c r="D49" s="160">
        <v>0</v>
      </c>
      <c r="E49" s="318">
        <v>9.4960310000000003</v>
      </c>
      <c r="F49" s="319"/>
      <c r="G49" s="318"/>
      <c r="H49" s="318">
        <v>7.6412077800000002</v>
      </c>
      <c r="I49" s="318">
        <v>7.6412077800000002</v>
      </c>
      <c r="J49" s="318">
        <v>7.6412077800000002</v>
      </c>
      <c r="K49" s="319"/>
      <c r="L49" s="318">
        <v>2.0467103849999999</v>
      </c>
      <c r="M49" s="318">
        <v>1.7688921100000001</v>
      </c>
      <c r="N49" s="318">
        <v>6.2300601100000002</v>
      </c>
      <c r="O49" s="318"/>
      <c r="P49" s="319"/>
      <c r="Q49" s="320"/>
      <c r="R49" s="320"/>
      <c r="S49" s="320">
        <v>0</v>
      </c>
      <c r="T49" s="320">
        <v>0</v>
      </c>
      <c r="U49" s="278"/>
      <c r="V49" s="320"/>
      <c r="W49" s="320"/>
      <c r="X49" s="320"/>
      <c r="Y49" s="320"/>
      <c r="AA49" s="242"/>
    </row>
    <row r="50" spans="1:27" ht="15" customHeight="1" x14ac:dyDescent="0.25">
      <c r="A50" s="167" t="s">
        <v>157</v>
      </c>
      <c r="B50" s="168"/>
      <c r="C50" s="168"/>
      <c r="D50" s="168"/>
      <c r="E50" s="324"/>
      <c r="F50" s="323"/>
      <c r="G50" s="324"/>
      <c r="H50" s="324"/>
      <c r="I50" s="324"/>
      <c r="J50" s="324"/>
      <c r="K50" s="323"/>
      <c r="L50" s="324"/>
      <c r="M50" s="324"/>
      <c r="N50" s="324"/>
      <c r="O50" s="324"/>
      <c r="P50" s="323"/>
      <c r="Q50" s="325"/>
      <c r="R50" s="325"/>
      <c r="S50" s="325"/>
      <c r="T50" s="325"/>
      <c r="U50" s="278"/>
      <c r="V50" s="325"/>
      <c r="W50" s="325"/>
      <c r="X50" s="325"/>
      <c r="Y50" s="325"/>
      <c r="AA50" s="240"/>
    </row>
    <row r="51" spans="1:27" ht="15" customHeight="1" x14ac:dyDescent="0.25">
      <c r="A51" s="169" t="s">
        <v>158</v>
      </c>
      <c r="B51" s="170"/>
      <c r="C51" s="170"/>
      <c r="D51" s="170"/>
      <c r="E51" s="242"/>
      <c r="F51" s="323"/>
      <c r="G51" s="242"/>
      <c r="H51" s="242"/>
      <c r="I51" s="242"/>
      <c r="J51" s="242">
        <v>-1500</v>
      </c>
      <c r="K51" s="323"/>
      <c r="L51" s="242"/>
      <c r="M51" s="242"/>
      <c r="N51" s="242">
        <v>-5001.95</v>
      </c>
      <c r="O51" s="242"/>
      <c r="P51" s="323"/>
      <c r="Q51" s="320"/>
      <c r="R51" s="320"/>
      <c r="S51" s="320"/>
      <c r="T51" s="320"/>
      <c r="U51" s="278"/>
      <c r="V51" s="320"/>
      <c r="W51" s="320"/>
      <c r="X51" s="320"/>
      <c r="Y51" s="320"/>
      <c r="AA51" s="242"/>
    </row>
    <row r="52" spans="1:27" ht="15" customHeight="1" x14ac:dyDescent="0.25">
      <c r="A52" s="165" t="s">
        <v>159</v>
      </c>
      <c r="B52" s="166"/>
      <c r="C52" s="166"/>
      <c r="D52" s="166"/>
      <c r="E52" s="332">
        <v>-69.570648552522698</v>
      </c>
      <c r="F52" s="333"/>
      <c r="G52" s="332"/>
      <c r="H52" s="332"/>
      <c r="I52" s="332"/>
      <c r="J52" s="332"/>
      <c r="K52" s="333"/>
      <c r="L52" s="332"/>
      <c r="M52" s="332"/>
      <c r="N52" s="332"/>
      <c r="O52" s="332"/>
      <c r="P52" s="333"/>
      <c r="Q52" s="325"/>
      <c r="R52" s="325"/>
      <c r="S52" s="325"/>
      <c r="T52" s="325"/>
      <c r="U52" s="278"/>
      <c r="V52" s="325"/>
      <c r="W52" s="325"/>
      <c r="X52" s="325"/>
      <c r="Y52" s="325"/>
      <c r="AA52" s="240"/>
    </row>
    <row r="53" spans="1:27" ht="15" customHeight="1" x14ac:dyDescent="0.25">
      <c r="A53" s="159" t="s">
        <v>160</v>
      </c>
      <c r="B53" s="160"/>
      <c r="C53" s="160"/>
      <c r="D53" s="160"/>
      <c r="E53" s="318"/>
      <c r="F53" s="319"/>
      <c r="G53" s="318"/>
      <c r="H53" s="318"/>
      <c r="I53" s="318"/>
      <c r="J53" s="318"/>
      <c r="K53" s="319"/>
      <c r="L53" s="318"/>
      <c r="M53" s="318"/>
      <c r="N53" s="318"/>
      <c r="O53" s="318"/>
      <c r="P53" s="319"/>
      <c r="Q53" s="320"/>
      <c r="R53" s="320"/>
      <c r="S53" s="320"/>
      <c r="T53" s="320"/>
      <c r="U53" s="278"/>
      <c r="V53" s="320"/>
      <c r="W53" s="320"/>
      <c r="X53" s="320"/>
      <c r="Y53" s="320"/>
      <c r="AA53" s="242"/>
    </row>
    <row r="54" spans="1:27" ht="15" customHeight="1" x14ac:dyDescent="0.25">
      <c r="A54" s="167" t="s">
        <v>161</v>
      </c>
      <c r="B54" s="168"/>
      <c r="C54" s="168"/>
      <c r="D54" s="168"/>
      <c r="E54" s="324"/>
      <c r="F54" s="323"/>
      <c r="G54" s="324"/>
      <c r="H54" s="324"/>
      <c r="I54" s="324"/>
      <c r="J54" s="324"/>
      <c r="K54" s="323"/>
      <c r="L54" s="324"/>
      <c r="M54" s="324"/>
      <c r="N54" s="324">
        <v>180.51398909090904</v>
      </c>
      <c r="O54" s="324">
        <v>257.75959999999998</v>
      </c>
      <c r="P54" s="323"/>
      <c r="Q54" s="325"/>
      <c r="R54" s="325"/>
      <c r="S54" s="325"/>
      <c r="T54" s="325"/>
      <c r="U54" s="278"/>
      <c r="V54" s="325"/>
      <c r="W54" s="325">
        <v>141.74</v>
      </c>
      <c r="X54" s="325">
        <v>141.74</v>
      </c>
      <c r="Y54" s="325">
        <v>802.23300362999998</v>
      </c>
      <c r="AA54" s="240"/>
    </row>
    <row r="55" spans="1:27" ht="15" customHeight="1" x14ac:dyDescent="0.25">
      <c r="A55" s="169" t="s">
        <v>162</v>
      </c>
      <c r="B55" s="170"/>
      <c r="C55" s="170"/>
      <c r="D55" s="170"/>
      <c r="E55" s="242"/>
      <c r="F55" s="323"/>
      <c r="G55" s="242"/>
      <c r="H55" s="242"/>
      <c r="I55" s="242"/>
      <c r="J55" s="242"/>
      <c r="K55" s="323"/>
      <c r="L55" s="242"/>
      <c r="M55" s="242"/>
      <c r="N55" s="242"/>
      <c r="O55" s="242"/>
      <c r="P55" s="323"/>
      <c r="Q55" s="320"/>
      <c r="R55" s="320"/>
      <c r="S55" s="320"/>
      <c r="T55" s="320"/>
      <c r="U55" s="278"/>
      <c r="V55" s="320"/>
      <c r="W55" s="320"/>
      <c r="X55" s="320"/>
      <c r="Y55" s="320">
        <v>0</v>
      </c>
      <c r="AA55" s="242"/>
    </row>
    <row r="56" spans="1:27" ht="15" customHeight="1" x14ac:dyDescent="0.25">
      <c r="A56" s="167" t="s">
        <v>163</v>
      </c>
      <c r="B56" s="168"/>
      <c r="C56" s="168">
        <v>-1.2746</v>
      </c>
      <c r="D56" s="168">
        <v>-1.2776000000000001</v>
      </c>
      <c r="E56" s="324">
        <v>-1</v>
      </c>
      <c r="F56" s="323"/>
      <c r="G56" s="324"/>
      <c r="H56" s="324"/>
      <c r="I56" s="324"/>
      <c r="J56" s="324"/>
      <c r="K56" s="323"/>
      <c r="L56" s="324"/>
      <c r="M56" s="324"/>
      <c r="N56" s="324"/>
      <c r="O56" s="324"/>
      <c r="P56" s="323"/>
      <c r="Q56" s="325"/>
      <c r="R56" s="325"/>
      <c r="S56" s="325"/>
      <c r="T56" s="325"/>
      <c r="U56" s="278"/>
      <c r="V56" s="325"/>
      <c r="W56" s="325"/>
      <c r="X56" s="325"/>
      <c r="Y56" s="325">
        <v>0</v>
      </c>
      <c r="AA56" s="240"/>
    </row>
    <row r="57" spans="1:27" ht="15" customHeight="1" x14ac:dyDescent="0.25">
      <c r="A57" s="169" t="s">
        <v>252</v>
      </c>
      <c r="B57" s="170"/>
      <c r="C57" s="170"/>
      <c r="D57" s="170"/>
      <c r="E57" s="242"/>
      <c r="F57" s="323"/>
      <c r="G57" s="242"/>
      <c r="H57" s="242"/>
      <c r="I57" s="242"/>
      <c r="J57" s="242"/>
      <c r="K57" s="323"/>
      <c r="L57" s="242"/>
      <c r="M57" s="242"/>
      <c r="N57" s="242"/>
      <c r="O57" s="242"/>
      <c r="P57" s="323"/>
      <c r="Q57" s="320"/>
      <c r="R57" s="320"/>
      <c r="S57" s="320"/>
      <c r="T57" s="320"/>
      <c r="U57" s="278"/>
      <c r="V57" s="320"/>
      <c r="W57" s="320"/>
      <c r="X57" s="320"/>
      <c r="Y57" s="320">
        <v>0</v>
      </c>
      <c r="AA57" s="242"/>
    </row>
    <row r="58" spans="1:27" ht="15" customHeight="1" x14ac:dyDescent="0.25">
      <c r="A58" s="167" t="s">
        <v>164</v>
      </c>
      <c r="B58" s="168"/>
      <c r="C58" s="168"/>
      <c r="D58" s="168">
        <v>-179</v>
      </c>
      <c r="E58" s="324">
        <v>-179</v>
      </c>
      <c r="F58" s="323"/>
      <c r="G58" s="324">
        <v>-1883.6340594800001</v>
      </c>
      <c r="H58" s="324">
        <v>-13265.271775120002</v>
      </c>
      <c r="I58" s="324">
        <v>-13348.512729426002</v>
      </c>
      <c r="J58" s="324">
        <v>-13794.512729426002</v>
      </c>
      <c r="K58" s="323"/>
      <c r="L58" s="324">
        <v>-6720.376857100001</v>
      </c>
      <c r="M58" s="324">
        <v>-7100.7844398693996</v>
      </c>
      <c r="N58" s="324">
        <v>-10287.83374075</v>
      </c>
      <c r="O58" s="324">
        <v>-11320.596005222351</v>
      </c>
      <c r="P58" s="323"/>
      <c r="Q58" s="325">
        <v>-65.671857000000003</v>
      </c>
      <c r="R58" s="325">
        <v>-89.998828645000003</v>
      </c>
      <c r="S58" s="325">
        <v>-727.01236963706901</v>
      </c>
      <c r="T58" s="325">
        <v>-1350</v>
      </c>
      <c r="U58" s="278"/>
      <c r="V58" s="325">
        <v>-165</v>
      </c>
      <c r="W58" s="325">
        <v>-1244</v>
      </c>
      <c r="X58" s="325">
        <v>-5156</v>
      </c>
      <c r="Y58" s="325">
        <v>-5480</v>
      </c>
      <c r="AA58" s="240">
        <v>-5320</v>
      </c>
    </row>
    <row r="59" spans="1:27" ht="15" customHeight="1" x14ac:dyDescent="0.25">
      <c r="A59" s="169" t="s">
        <v>137</v>
      </c>
      <c r="B59" s="170"/>
      <c r="C59" s="170"/>
      <c r="D59" s="170"/>
      <c r="E59" s="242"/>
      <c r="F59" s="323"/>
      <c r="G59" s="242"/>
      <c r="H59" s="242"/>
      <c r="I59" s="242">
        <v>63.762468999999996</v>
      </c>
      <c r="J59" s="242">
        <v>87.005730999999997</v>
      </c>
      <c r="K59" s="323"/>
      <c r="L59" s="242">
        <v>21.844577000000008</v>
      </c>
      <c r="M59" s="242">
        <v>40.421639000000006</v>
      </c>
      <c r="N59" s="242">
        <v>120.59688899999999</v>
      </c>
      <c r="O59" s="242">
        <v>196.03386500000005</v>
      </c>
      <c r="P59" s="323"/>
      <c r="Q59" s="320">
        <v>49.61815900000002</v>
      </c>
      <c r="R59" s="320">
        <v>165.967265</v>
      </c>
      <c r="S59" s="320">
        <v>176.57069799999999</v>
      </c>
      <c r="T59" s="320">
        <v>315</v>
      </c>
      <c r="U59" s="278"/>
      <c r="V59" s="320">
        <v>47</v>
      </c>
      <c r="W59" s="320">
        <v>194</v>
      </c>
      <c r="X59" s="320">
        <v>241</v>
      </c>
      <c r="Y59" s="320">
        <v>311</v>
      </c>
      <c r="AA59" s="242">
        <v>62</v>
      </c>
    </row>
    <row r="60" spans="1:27" ht="15" customHeight="1" x14ac:dyDescent="0.25">
      <c r="A60" s="167" t="s">
        <v>165</v>
      </c>
      <c r="B60" s="168"/>
      <c r="C60" s="168"/>
      <c r="D60" s="168"/>
      <c r="E60" s="324"/>
      <c r="F60" s="323"/>
      <c r="G60" s="324">
        <v>-2292.6300430000001</v>
      </c>
      <c r="H60" s="324"/>
      <c r="I60" s="324"/>
      <c r="J60" s="324"/>
      <c r="K60" s="323"/>
      <c r="L60" s="324"/>
      <c r="M60" s="324"/>
      <c r="N60" s="324"/>
      <c r="O60" s="324"/>
      <c r="P60" s="323"/>
      <c r="Q60" s="325"/>
      <c r="R60" s="325"/>
      <c r="S60" s="325"/>
      <c r="T60" s="325"/>
      <c r="U60" s="278"/>
      <c r="V60" s="325"/>
      <c r="W60" s="325"/>
      <c r="X60" s="325"/>
      <c r="Y60" s="325">
        <v>0</v>
      </c>
      <c r="AA60" s="240"/>
    </row>
    <row r="61" spans="1:27" ht="15" customHeight="1" x14ac:dyDescent="0.25">
      <c r="A61" s="169" t="s">
        <v>166</v>
      </c>
      <c r="B61" s="170"/>
      <c r="C61" s="170"/>
      <c r="D61" s="170">
        <v>0</v>
      </c>
      <c r="E61" s="242"/>
      <c r="F61" s="323"/>
      <c r="G61" s="242"/>
      <c r="H61" s="242">
        <v>-286</v>
      </c>
      <c r="I61" s="242">
        <v>-1286</v>
      </c>
      <c r="J61" s="242">
        <v>-4286</v>
      </c>
      <c r="K61" s="323"/>
      <c r="L61" s="242"/>
      <c r="M61" s="242">
        <v>-1800</v>
      </c>
      <c r="N61" s="242">
        <v>-6300</v>
      </c>
      <c r="O61" s="242">
        <v>-2300</v>
      </c>
      <c r="P61" s="323"/>
      <c r="Q61" s="320">
        <v>-500</v>
      </c>
      <c r="R61" s="320">
        <v>-4500</v>
      </c>
      <c r="S61" s="320">
        <v>-9500</v>
      </c>
      <c r="T61" s="320">
        <v>0</v>
      </c>
      <c r="U61" s="278"/>
      <c r="V61" s="320"/>
      <c r="W61" s="320"/>
      <c r="X61" s="320"/>
      <c r="Y61" s="320">
        <v>0</v>
      </c>
      <c r="AA61" s="242"/>
    </row>
    <row r="62" spans="1:27" ht="15" customHeight="1" x14ac:dyDescent="0.25">
      <c r="A62" s="167" t="s">
        <v>167</v>
      </c>
      <c r="B62" s="168"/>
      <c r="C62" s="168"/>
      <c r="D62" s="168"/>
      <c r="E62" s="324"/>
      <c r="F62" s="323"/>
      <c r="G62" s="324"/>
      <c r="H62" s="324"/>
      <c r="I62" s="324"/>
      <c r="J62" s="324"/>
      <c r="K62" s="323"/>
      <c r="L62" s="324"/>
      <c r="M62" s="324">
        <v>3836</v>
      </c>
      <c r="N62" s="324">
        <v>5086</v>
      </c>
      <c r="O62" s="324">
        <v>5086</v>
      </c>
      <c r="P62" s="323"/>
      <c r="Q62" s="325"/>
      <c r="R62" s="325">
        <v>1500</v>
      </c>
      <c r="S62" s="325">
        <v>6000</v>
      </c>
      <c r="T62" s="325">
        <v>0</v>
      </c>
      <c r="U62" s="278"/>
      <c r="V62" s="325"/>
      <c r="W62" s="325"/>
      <c r="X62" s="325"/>
      <c r="Y62" s="325">
        <v>0</v>
      </c>
      <c r="AA62" s="240"/>
    </row>
    <row r="63" spans="1:27" ht="15" customHeight="1" x14ac:dyDescent="0.25">
      <c r="A63" s="169" t="s">
        <v>216</v>
      </c>
      <c r="B63" s="170"/>
      <c r="C63" s="170"/>
      <c r="D63" s="170">
        <v>395</v>
      </c>
      <c r="E63" s="242">
        <v>395.13235500000002</v>
      </c>
      <c r="F63" s="323"/>
      <c r="G63" s="242"/>
      <c r="H63" s="242"/>
      <c r="I63" s="242"/>
      <c r="J63" s="242">
        <v>205.4374108964</v>
      </c>
      <c r="K63" s="323"/>
      <c r="L63" s="242">
        <v>442.2546734709</v>
      </c>
      <c r="M63" s="242">
        <v>442.25466116000001</v>
      </c>
      <c r="N63" s="242">
        <v>442.25466116000001</v>
      </c>
      <c r="O63" s="242">
        <v>442.25466116000001</v>
      </c>
      <c r="P63" s="323"/>
      <c r="Q63" s="320"/>
      <c r="R63" s="320"/>
      <c r="S63" s="320"/>
      <c r="T63" s="320"/>
      <c r="U63" s="278"/>
      <c r="V63" s="320"/>
      <c r="W63" s="320"/>
      <c r="X63" s="320"/>
      <c r="Y63" s="320"/>
      <c r="AA63" s="242"/>
    </row>
    <row r="64" spans="1:27" ht="15" customHeight="1" x14ac:dyDescent="0.25">
      <c r="A64" s="167" t="s">
        <v>168</v>
      </c>
      <c r="B64" s="168">
        <v>-26012</v>
      </c>
      <c r="C64" s="168">
        <v>-54449</v>
      </c>
      <c r="D64" s="168">
        <v>-72959</v>
      </c>
      <c r="E64" s="324">
        <v>-99761.091723999998</v>
      </c>
      <c r="F64" s="323"/>
      <c r="G64" s="324">
        <v>-7839.6632952629498</v>
      </c>
      <c r="H64" s="324">
        <v>-37340.510832289998</v>
      </c>
      <c r="I64" s="324">
        <v>-57678.341962948507</v>
      </c>
      <c r="J64" s="324">
        <v>-80044.711714074801</v>
      </c>
      <c r="K64" s="323"/>
      <c r="L64" s="324">
        <v>-8421.1640511446203</v>
      </c>
      <c r="M64" s="324">
        <v>-43222.562243023101</v>
      </c>
      <c r="N64" s="324">
        <v>-63302.431639000002</v>
      </c>
      <c r="O64" s="324">
        <v>-80798.767812000006</v>
      </c>
      <c r="P64" s="323"/>
      <c r="Q64" s="325">
        <v>-20426.507582999999</v>
      </c>
      <c r="R64" s="325">
        <v>-39549.059764999998</v>
      </c>
      <c r="S64" s="325">
        <v>-60308.338479999999</v>
      </c>
      <c r="T64" s="325">
        <v>-76166</v>
      </c>
      <c r="U64" s="278"/>
      <c r="V64" s="325">
        <v>-1908</v>
      </c>
      <c r="W64" s="325">
        <v>-531</v>
      </c>
      <c r="X64" s="325">
        <v>-991</v>
      </c>
      <c r="Y64" s="325">
        <v>-1235</v>
      </c>
      <c r="AA64" s="240">
        <v>-15411</v>
      </c>
    </row>
    <row r="65" spans="1:27" ht="15" customHeight="1" x14ac:dyDescent="0.25">
      <c r="A65" s="169" t="s">
        <v>169</v>
      </c>
      <c r="B65" s="170">
        <v>30861</v>
      </c>
      <c r="C65" s="170">
        <v>59363.4120202173</v>
      </c>
      <c r="D65" s="170">
        <v>77771.397479731299</v>
      </c>
      <c r="E65" s="242">
        <v>95557.911752</v>
      </c>
      <c r="F65" s="323"/>
      <c r="G65" s="242">
        <v>9703.6674752156105</v>
      </c>
      <c r="H65" s="242">
        <v>45092.016312120701</v>
      </c>
      <c r="I65" s="242">
        <v>65695.71868352851</v>
      </c>
      <c r="J65" s="242">
        <v>84385.904133809207</v>
      </c>
      <c r="K65" s="323"/>
      <c r="L65" s="242">
        <v>8885.4660534519189</v>
      </c>
      <c r="M65" s="242">
        <v>43687.005612341796</v>
      </c>
      <c r="N65" s="242">
        <v>67666.208769000004</v>
      </c>
      <c r="O65" s="242">
        <v>82199.141619999995</v>
      </c>
      <c r="P65" s="323"/>
      <c r="Q65" s="320">
        <v>20378.210252000001</v>
      </c>
      <c r="R65" s="320">
        <v>42109.372630999998</v>
      </c>
      <c r="S65" s="320">
        <v>62765.154531</v>
      </c>
      <c r="T65" s="320">
        <v>85564</v>
      </c>
      <c r="U65" s="278"/>
      <c r="V65" s="320">
        <v>2404</v>
      </c>
      <c r="W65" s="320">
        <v>2653</v>
      </c>
      <c r="X65" s="320">
        <v>2967</v>
      </c>
      <c r="Y65" s="320">
        <v>3191</v>
      </c>
      <c r="AA65" s="242">
        <v>523</v>
      </c>
    </row>
    <row r="66" spans="1:27" s="171" customFormat="1" ht="15" customHeight="1" x14ac:dyDescent="0.25">
      <c r="A66" s="167" t="s">
        <v>170</v>
      </c>
      <c r="B66" s="168">
        <v>249</v>
      </c>
      <c r="C66" s="168">
        <v>381</v>
      </c>
      <c r="D66" s="168">
        <v>576</v>
      </c>
      <c r="E66" s="324">
        <v>951.47104281077497</v>
      </c>
      <c r="F66" s="323"/>
      <c r="G66" s="324">
        <v>353.76677904754337</v>
      </c>
      <c r="H66" s="324">
        <v>710.60346904754329</v>
      </c>
      <c r="I66" s="324">
        <v>955.1298596675432</v>
      </c>
      <c r="J66" s="324">
        <v>1172.1266902075433</v>
      </c>
      <c r="K66" s="323"/>
      <c r="L66" s="324">
        <v>155.47175900000002</v>
      </c>
      <c r="M66" s="324">
        <v>501.22524300000003</v>
      </c>
      <c r="N66" s="324">
        <v>697.85931699999992</v>
      </c>
      <c r="O66" s="324">
        <v>1245.2370639999999</v>
      </c>
      <c r="P66" s="323"/>
      <c r="Q66" s="334">
        <v>153.38401500000001</v>
      </c>
      <c r="R66" s="334">
        <v>849.97223799999995</v>
      </c>
      <c r="S66" s="334">
        <v>1006.786245</v>
      </c>
      <c r="T66" s="334">
        <v>1482</v>
      </c>
      <c r="U66" s="278"/>
      <c r="V66" s="334">
        <v>196</v>
      </c>
      <c r="W66" s="334">
        <v>1382</v>
      </c>
      <c r="X66" s="334">
        <v>1602</v>
      </c>
      <c r="Y66" s="334">
        <v>2526</v>
      </c>
      <c r="Z66" s="321"/>
      <c r="AA66" s="324">
        <v>936</v>
      </c>
    </row>
    <row r="67" spans="1:27" ht="15" customHeight="1" x14ac:dyDescent="0.25">
      <c r="A67" s="114" t="s">
        <v>171</v>
      </c>
      <c r="B67" s="115">
        <v>-2914</v>
      </c>
      <c r="C67" s="115">
        <v>-4451</v>
      </c>
      <c r="D67" s="115">
        <v>-20235</v>
      </c>
      <c r="E67" s="335">
        <v>-14667.500604654497</v>
      </c>
      <c r="F67" s="317"/>
      <c r="G67" s="335">
        <v>-12529.84640225789</v>
      </c>
      <c r="H67" s="335">
        <v>-8607.2011539990126</v>
      </c>
      <c r="I67" s="335">
        <v>-18569.573518633097</v>
      </c>
      <c r="J67" s="335">
        <v>-30507.507234305915</v>
      </c>
      <c r="K67" s="317"/>
      <c r="L67" s="335">
        <v>-8046.123114063741</v>
      </c>
      <c r="M67" s="335">
        <v>-11306.508539352571</v>
      </c>
      <c r="N67" s="335">
        <v>-23177.193658299355</v>
      </c>
      <c r="O67" s="335">
        <v>-33596.515124700614</v>
      </c>
      <c r="P67" s="317"/>
      <c r="Q67" s="328">
        <v>-6501.467974176896</v>
      </c>
      <c r="R67" s="328">
        <v>-2103.0150064006543</v>
      </c>
      <c r="S67" s="326">
        <v>-14058.020346227138</v>
      </c>
      <c r="T67" s="326">
        <v>-21164</v>
      </c>
      <c r="U67" s="329"/>
      <c r="V67" s="328">
        <v>6584</v>
      </c>
      <c r="W67" s="328">
        <v>14733.74</v>
      </c>
      <c r="X67" s="328">
        <v>3578.74</v>
      </c>
      <c r="Y67" s="328">
        <v>10286.233003630001</v>
      </c>
      <c r="Z67" s="330"/>
      <c r="AA67" s="326">
        <v>-15025</v>
      </c>
    </row>
    <row r="68" spans="1:27" ht="15" customHeight="1" x14ac:dyDescent="0.25">
      <c r="A68" s="190"/>
      <c r="B68" s="156"/>
      <c r="C68" s="156"/>
      <c r="D68" s="156"/>
      <c r="E68" s="240"/>
      <c r="F68" s="323"/>
      <c r="G68" s="240"/>
      <c r="H68" s="240"/>
      <c r="I68" s="240"/>
      <c r="J68" s="240"/>
      <c r="K68" s="323"/>
      <c r="L68" s="240"/>
      <c r="M68" s="240"/>
      <c r="N68" s="240"/>
      <c r="O68" s="240"/>
      <c r="P68" s="323"/>
      <c r="Q68" s="321"/>
      <c r="R68" s="321"/>
      <c r="S68" s="240"/>
      <c r="T68" s="240"/>
      <c r="U68" s="278"/>
      <c r="V68" s="321"/>
      <c r="W68" s="321"/>
      <c r="X68" s="321"/>
      <c r="Y68" s="321"/>
      <c r="AA68" s="240"/>
    </row>
    <row r="69" spans="1:27" ht="15" customHeight="1" x14ac:dyDescent="0.25">
      <c r="A69" s="173" t="s">
        <v>172</v>
      </c>
      <c r="B69" s="164"/>
      <c r="C69" s="164"/>
      <c r="D69" s="164"/>
      <c r="E69" s="326"/>
      <c r="F69" s="327"/>
      <c r="G69" s="326"/>
      <c r="H69" s="326"/>
      <c r="I69" s="326"/>
      <c r="J69" s="326"/>
      <c r="K69" s="327"/>
      <c r="L69" s="326"/>
      <c r="M69" s="326"/>
      <c r="N69" s="326"/>
      <c r="O69" s="326"/>
      <c r="P69" s="327"/>
      <c r="Q69" s="320"/>
      <c r="R69" s="320"/>
      <c r="S69" s="320"/>
      <c r="T69" s="242"/>
      <c r="U69" s="278"/>
      <c r="V69" s="320"/>
      <c r="W69" s="320"/>
      <c r="X69" s="320"/>
      <c r="Y69" s="320"/>
      <c r="AA69" s="242"/>
    </row>
    <row r="70" spans="1:27" ht="15" customHeight="1" x14ac:dyDescent="0.25">
      <c r="A70" s="172" t="s">
        <v>173</v>
      </c>
      <c r="B70" s="162">
        <v>75.624916419695268</v>
      </c>
      <c r="C70" s="162">
        <v>171.22865390968917</v>
      </c>
      <c r="D70" s="162">
        <v>302.33543375923978</v>
      </c>
      <c r="E70" s="322">
        <v>362.42333147903486</v>
      </c>
      <c r="F70" s="319"/>
      <c r="G70" s="322">
        <v>160.28964716344984</v>
      </c>
      <c r="H70" s="322">
        <v>233.32616317345168</v>
      </c>
      <c r="I70" s="322">
        <v>281.46488351344993</v>
      </c>
      <c r="J70" s="322">
        <v>344.52153455344995</v>
      </c>
      <c r="K70" s="319"/>
      <c r="L70" s="322">
        <v>42.781259999999996</v>
      </c>
      <c r="M70" s="322">
        <v>97.008434440000002</v>
      </c>
      <c r="N70" s="322">
        <v>165.36539920999999</v>
      </c>
      <c r="O70" s="322">
        <v>250.99331010999998</v>
      </c>
      <c r="P70" s="319"/>
      <c r="Q70" s="321">
        <v>114.51097821999998</v>
      </c>
      <c r="R70" s="321">
        <v>202.45179514</v>
      </c>
      <c r="S70" s="321">
        <v>274.34174999999999</v>
      </c>
      <c r="T70" s="321">
        <v>359</v>
      </c>
      <c r="U70" s="278"/>
      <c r="V70" s="321">
        <v>152</v>
      </c>
      <c r="W70" s="321">
        <v>234</v>
      </c>
      <c r="X70" s="321">
        <v>324</v>
      </c>
      <c r="Y70" s="321">
        <v>468</v>
      </c>
      <c r="AA70" s="240">
        <v>34</v>
      </c>
    </row>
    <row r="71" spans="1:27" s="378" customFormat="1" ht="15" customHeight="1" x14ac:dyDescent="0.25">
      <c r="A71" s="169" t="s">
        <v>174</v>
      </c>
      <c r="B71" s="170"/>
      <c r="C71" s="170"/>
      <c r="D71" s="170"/>
      <c r="E71" s="242"/>
      <c r="F71" s="323"/>
      <c r="G71" s="242"/>
      <c r="H71" s="242"/>
      <c r="I71" s="242"/>
      <c r="J71" s="242"/>
      <c r="K71" s="323"/>
      <c r="L71" s="242"/>
      <c r="M71" s="242"/>
      <c r="N71" s="242"/>
      <c r="O71" s="242"/>
      <c r="P71" s="323"/>
      <c r="Q71" s="320"/>
      <c r="R71" s="320"/>
      <c r="S71" s="320"/>
      <c r="T71" s="320"/>
      <c r="U71" s="278"/>
      <c r="V71" s="320"/>
      <c r="W71" s="320"/>
      <c r="X71" s="320"/>
      <c r="Y71" s="320"/>
      <c r="Z71" s="321"/>
      <c r="AA71" s="242"/>
    </row>
    <row r="72" spans="1:27" s="125" customFormat="1" ht="15" customHeight="1" x14ac:dyDescent="0.25">
      <c r="A72" s="190" t="s">
        <v>175</v>
      </c>
      <c r="B72" s="379"/>
      <c r="C72" s="379"/>
      <c r="D72" s="379"/>
      <c r="E72" s="240"/>
      <c r="F72" s="323"/>
      <c r="G72" s="240"/>
      <c r="H72" s="240"/>
      <c r="I72" s="240"/>
      <c r="J72" s="240"/>
      <c r="K72" s="323"/>
      <c r="L72" s="240"/>
      <c r="M72" s="240"/>
      <c r="N72" s="240"/>
      <c r="O72" s="240"/>
      <c r="P72" s="323"/>
      <c r="Q72" s="321"/>
      <c r="R72" s="321"/>
      <c r="S72" s="321"/>
      <c r="T72" s="321"/>
      <c r="U72" s="278"/>
      <c r="V72" s="321"/>
      <c r="W72" s="321"/>
      <c r="X72" s="321"/>
      <c r="Y72" s="321"/>
      <c r="Z72" s="321"/>
      <c r="AA72" s="240"/>
    </row>
    <row r="73" spans="1:27" ht="15" customHeight="1" x14ac:dyDescent="0.25">
      <c r="A73" s="169" t="s">
        <v>176</v>
      </c>
      <c r="B73" s="170"/>
      <c r="C73" s="170">
        <v>6</v>
      </c>
      <c r="D73" s="170">
        <v>6</v>
      </c>
      <c r="E73" s="242">
        <v>6</v>
      </c>
      <c r="F73" s="323"/>
      <c r="G73" s="242"/>
      <c r="H73" s="242"/>
      <c r="I73" s="242"/>
      <c r="J73" s="242"/>
      <c r="K73" s="323"/>
      <c r="L73" s="242"/>
      <c r="M73" s="242"/>
      <c r="N73" s="242"/>
      <c r="O73" s="242"/>
      <c r="P73" s="323"/>
      <c r="Q73" s="320"/>
      <c r="R73" s="320"/>
      <c r="S73" s="320"/>
      <c r="T73" s="320"/>
      <c r="U73" s="278"/>
      <c r="V73" s="320"/>
      <c r="W73" s="320"/>
      <c r="X73" s="320"/>
      <c r="Y73" s="320"/>
      <c r="AA73" s="242"/>
    </row>
    <row r="74" spans="1:27" s="171" customFormat="1" ht="15" customHeight="1" x14ac:dyDescent="0.25">
      <c r="A74" s="167" t="s">
        <v>177</v>
      </c>
      <c r="B74" s="168"/>
      <c r="C74" s="168">
        <v>-6245</v>
      </c>
      <c r="D74" s="168">
        <v>-6245</v>
      </c>
      <c r="E74" s="324">
        <v>-6245</v>
      </c>
      <c r="F74" s="323"/>
      <c r="G74" s="324"/>
      <c r="H74" s="324">
        <v>-12628.078097</v>
      </c>
      <c r="I74" s="324">
        <v>-12627.740561000001</v>
      </c>
      <c r="J74" s="324">
        <v>-12391.646708</v>
      </c>
      <c r="K74" s="323"/>
      <c r="L74" s="324"/>
      <c r="M74" s="324">
        <v>-9437.8258033767997</v>
      </c>
      <c r="N74" s="324">
        <v>-9437.8258033767997</v>
      </c>
      <c r="O74" s="324">
        <v>-9437.8258033767997</v>
      </c>
      <c r="P74" s="323"/>
      <c r="Q74" s="334"/>
      <c r="R74" s="334">
        <v>-14907.148724999999</v>
      </c>
      <c r="S74" s="334">
        <v>-14908.037751999993</v>
      </c>
      <c r="T74" s="334">
        <v>-14907</v>
      </c>
      <c r="U74" s="278"/>
      <c r="V74" s="334"/>
      <c r="W74" s="334">
        <v>-14684</v>
      </c>
      <c r="X74" s="334">
        <v>-14684</v>
      </c>
      <c r="Y74" s="334">
        <v>-24917</v>
      </c>
      <c r="Z74" s="321"/>
      <c r="AA74" s="324"/>
    </row>
    <row r="75" spans="1:27" ht="15" customHeight="1" x14ac:dyDescent="0.25">
      <c r="A75" s="169" t="s">
        <v>178</v>
      </c>
      <c r="B75" s="170"/>
      <c r="C75" s="170"/>
      <c r="D75" s="170"/>
      <c r="E75" s="242"/>
      <c r="F75" s="323"/>
      <c r="G75" s="242"/>
      <c r="H75" s="242"/>
      <c r="I75" s="242"/>
      <c r="J75" s="242"/>
      <c r="K75" s="323"/>
      <c r="L75" s="242"/>
      <c r="M75" s="242"/>
      <c r="N75" s="242"/>
      <c r="O75" s="242"/>
      <c r="P75" s="323"/>
      <c r="Q75" s="320"/>
      <c r="R75" s="320"/>
      <c r="S75" s="320"/>
      <c r="T75" s="320">
        <v>-2106</v>
      </c>
      <c r="U75" s="278"/>
      <c r="V75" s="320"/>
      <c r="W75" s="320"/>
      <c r="X75" s="320"/>
      <c r="Y75" s="320">
        <v>0</v>
      </c>
      <c r="AA75" s="242"/>
    </row>
    <row r="76" spans="1:27" s="171" customFormat="1" ht="15" customHeight="1" x14ac:dyDescent="0.25">
      <c r="A76" s="167" t="s">
        <v>179</v>
      </c>
      <c r="B76" s="168"/>
      <c r="C76" s="168"/>
      <c r="D76" s="168"/>
      <c r="E76" s="324"/>
      <c r="F76" s="323"/>
      <c r="G76" s="324"/>
      <c r="H76" s="324"/>
      <c r="I76" s="324"/>
      <c r="J76" s="324"/>
      <c r="K76" s="323"/>
      <c r="L76" s="324"/>
      <c r="M76" s="324"/>
      <c r="N76" s="324"/>
      <c r="O76" s="324"/>
      <c r="P76" s="323"/>
      <c r="Q76" s="334"/>
      <c r="R76" s="334">
        <v>0</v>
      </c>
      <c r="S76" s="334"/>
      <c r="T76" s="334"/>
      <c r="U76" s="278"/>
      <c r="V76" s="334">
        <v>-17878.616470000001</v>
      </c>
      <c r="W76" s="334">
        <v>-17878.616470000001</v>
      </c>
      <c r="X76" s="334">
        <v>-17878.616470000001</v>
      </c>
      <c r="Y76" s="334">
        <v>-17878.616470000001</v>
      </c>
      <c r="Z76" s="321"/>
      <c r="AA76" s="324"/>
    </row>
    <row r="77" spans="1:27" ht="15" customHeight="1" x14ac:dyDescent="0.25">
      <c r="A77" s="169" t="s">
        <v>180</v>
      </c>
      <c r="B77" s="170">
        <v>285</v>
      </c>
      <c r="C77" s="170">
        <v>343.56758819999999</v>
      </c>
      <c r="D77" s="170">
        <v>411.53050409268201</v>
      </c>
      <c r="E77" s="242">
        <v>427.21330984001969</v>
      </c>
      <c r="F77" s="323"/>
      <c r="G77" s="242">
        <v>368.60230566837981</v>
      </c>
      <c r="H77" s="242">
        <v>66.273485778872598</v>
      </c>
      <c r="I77" s="242">
        <v>66.797978023638109</v>
      </c>
      <c r="J77" s="242">
        <v>70.301316280027407</v>
      </c>
      <c r="K77" s="323"/>
      <c r="L77" s="242">
        <v>4872.3363208372512</v>
      </c>
      <c r="M77" s="242">
        <v>4950.9507035061306</v>
      </c>
      <c r="N77" s="242">
        <v>5237.6282401332701</v>
      </c>
      <c r="O77" s="242">
        <v>9544.948547</v>
      </c>
      <c r="P77" s="323"/>
      <c r="Q77" s="320">
        <v>154.25732300000001</v>
      </c>
      <c r="R77" s="320">
        <v>552.18366000000003</v>
      </c>
      <c r="S77" s="320">
        <v>498.72683853130343</v>
      </c>
      <c r="T77" s="320">
        <v>180</v>
      </c>
      <c r="U77" s="278"/>
      <c r="V77" s="320">
        <v>76</v>
      </c>
      <c r="W77" s="320">
        <v>580</v>
      </c>
      <c r="X77" s="320">
        <v>1789</v>
      </c>
      <c r="Y77" s="320">
        <v>3794</v>
      </c>
      <c r="AA77" s="242">
        <v>933</v>
      </c>
    </row>
    <row r="78" spans="1:27" s="171" customFormat="1" ht="15" customHeight="1" x14ac:dyDescent="0.25">
      <c r="A78" s="167" t="s">
        <v>181</v>
      </c>
      <c r="B78" s="168">
        <v>-138</v>
      </c>
      <c r="C78" s="168">
        <v>-168.07549774</v>
      </c>
      <c r="D78" s="168">
        <v>-475.30521821876005</v>
      </c>
      <c r="E78" s="324">
        <v>-653.50019157280394</v>
      </c>
      <c r="F78" s="323"/>
      <c r="G78" s="324">
        <v>-240.309394</v>
      </c>
      <c r="H78" s="324">
        <v>-1755.000554</v>
      </c>
      <c r="I78" s="324">
        <v>-2034.7017232661699</v>
      </c>
      <c r="J78" s="324">
        <v>-2480.3658228803502</v>
      </c>
      <c r="K78" s="323"/>
      <c r="L78" s="324">
        <v>-319.63326113454099</v>
      </c>
      <c r="M78" s="324">
        <v>-772.63440345319793</v>
      </c>
      <c r="N78" s="324">
        <v>-1637.9349256027801</v>
      </c>
      <c r="O78" s="324">
        <v>-2112.49111336953</v>
      </c>
      <c r="P78" s="323"/>
      <c r="Q78" s="334">
        <v>-498.89282700000001</v>
      </c>
      <c r="R78" s="334">
        <v>-1768.0624849999999</v>
      </c>
      <c r="S78" s="334">
        <v>-6559.9043832700008</v>
      </c>
      <c r="T78" s="334">
        <v>-6656</v>
      </c>
      <c r="U78" s="278"/>
      <c r="V78" s="334">
        <v>-1689</v>
      </c>
      <c r="W78" s="334">
        <v>-8157</v>
      </c>
      <c r="X78" s="334">
        <v>-10297</v>
      </c>
      <c r="Y78" s="334">
        <v>-13354</v>
      </c>
      <c r="Z78" s="321"/>
      <c r="AA78" s="324">
        <v>-950</v>
      </c>
    </row>
    <row r="79" spans="1:27" ht="15" customHeight="1" x14ac:dyDescent="0.25">
      <c r="A79" s="169" t="s">
        <v>182</v>
      </c>
      <c r="B79" s="170">
        <v>1970</v>
      </c>
      <c r="C79" s="170">
        <v>2730</v>
      </c>
      <c r="D79" s="170">
        <v>2283</v>
      </c>
      <c r="E79" s="242">
        <v>2525.8616508320501</v>
      </c>
      <c r="F79" s="323"/>
      <c r="G79" s="242">
        <v>-973.38409500000012</v>
      </c>
      <c r="H79" s="242">
        <v>-416.21745393898897</v>
      </c>
      <c r="I79" s="242">
        <v>260.99237327827001</v>
      </c>
      <c r="J79" s="242">
        <v>-141.42517465077401</v>
      </c>
      <c r="K79" s="323"/>
      <c r="L79" s="242">
        <v>576.78044835942512</v>
      </c>
      <c r="M79" s="242">
        <v>643.98689869821703</v>
      </c>
      <c r="N79" s="242">
        <v>2404.0196650656299</v>
      </c>
      <c r="O79" s="242">
        <v>52.5126482787418</v>
      </c>
      <c r="P79" s="323"/>
      <c r="Q79" s="320">
        <v>224.700669</v>
      </c>
      <c r="R79" s="320">
        <v>374.92978799999997</v>
      </c>
      <c r="S79" s="320">
        <v>3475.6469609999999</v>
      </c>
      <c r="T79" s="320">
        <v>1972</v>
      </c>
      <c r="U79" s="278"/>
      <c r="V79" s="320">
        <v>1742</v>
      </c>
      <c r="W79" s="320">
        <v>8983</v>
      </c>
      <c r="X79" s="320">
        <v>7932</v>
      </c>
      <c r="Y79" s="320">
        <v>11494</v>
      </c>
      <c r="AA79" s="242">
        <v>-3171</v>
      </c>
    </row>
    <row r="80" spans="1:27" s="171" customFormat="1" ht="15" customHeight="1" x14ac:dyDescent="0.25">
      <c r="A80" s="167" t="s">
        <v>253</v>
      </c>
      <c r="B80" s="168"/>
      <c r="C80" s="168">
        <v>0</v>
      </c>
      <c r="D80" s="168"/>
      <c r="E80" s="324"/>
      <c r="F80" s="323"/>
      <c r="G80" s="324"/>
      <c r="H80" s="324"/>
      <c r="I80" s="324"/>
      <c r="J80" s="324"/>
      <c r="K80" s="323"/>
      <c r="L80" s="324"/>
      <c r="M80" s="324"/>
      <c r="N80" s="324"/>
      <c r="O80" s="324"/>
      <c r="P80" s="323"/>
      <c r="Q80" s="334"/>
      <c r="R80" s="334"/>
      <c r="S80" s="334"/>
      <c r="T80" s="334"/>
      <c r="U80" s="278"/>
      <c r="V80" s="334"/>
      <c r="W80" s="334"/>
      <c r="X80" s="334"/>
      <c r="Y80" s="334">
        <v>0</v>
      </c>
      <c r="Z80" s="321"/>
      <c r="AA80" s="324"/>
    </row>
    <row r="81" spans="1:27" ht="15" customHeight="1" x14ac:dyDescent="0.25">
      <c r="A81" s="169" t="s">
        <v>183</v>
      </c>
      <c r="B81" s="170">
        <v>-1305</v>
      </c>
      <c r="C81" s="170">
        <v>-1959</v>
      </c>
      <c r="D81" s="170">
        <v>-945</v>
      </c>
      <c r="E81" s="242">
        <v>-1149.8397606432609</v>
      </c>
      <c r="F81" s="323"/>
      <c r="G81" s="242"/>
      <c r="H81" s="242"/>
      <c r="I81" s="242"/>
      <c r="J81" s="242"/>
      <c r="K81" s="323"/>
      <c r="L81" s="242"/>
      <c r="M81" s="242"/>
      <c r="N81" s="242"/>
      <c r="O81" s="242"/>
      <c r="P81" s="323"/>
      <c r="Q81" s="320"/>
      <c r="R81" s="320"/>
      <c r="S81" s="320"/>
      <c r="T81" s="320"/>
      <c r="U81" s="278"/>
      <c r="V81" s="320"/>
      <c r="W81" s="320"/>
      <c r="X81" s="320"/>
      <c r="Y81" s="320">
        <v>0</v>
      </c>
      <c r="AA81" s="242"/>
    </row>
    <row r="82" spans="1:27" s="171" customFormat="1" ht="15" customHeight="1" x14ac:dyDescent="0.25">
      <c r="A82" s="167" t="s">
        <v>184</v>
      </c>
      <c r="B82" s="168">
        <v>-123</v>
      </c>
      <c r="C82" s="168">
        <v>-383.52247125355001</v>
      </c>
      <c r="D82" s="168">
        <v>-617.29472561439911</v>
      </c>
      <c r="E82" s="324">
        <v>-925.46651137594472</v>
      </c>
      <c r="F82" s="323"/>
      <c r="G82" s="324">
        <v>-256.38547591877102</v>
      </c>
      <c r="H82" s="324">
        <v>-547.24295287538359</v>
      </c>
      <c r="I82" s="324">
        <v>-839.21643425943444</v>
      </c>
      <c r="J82" s="324">
        <v>-1110.8752147617975</v>
      </c>
      <c r="K82" s="323"/>
      <c r="L82" s="324">
        <v>-280.55664083508356</v>
      </c>
      <c r="M82" s="324">
        <v>-702.45515807203299</v>
      </c>
      <c r="N82" s="324">
        <v>-1096.0759930000002</v>
      </c>
      <c r="O82" s="324">
        <v>-1598.6322360000001</v>
      </c>
      <c r="P82" s="323"/>
      <c r="Q82" s="334">
        <v>-301.75865299999998</v>
      </c>
      <c r="R82" s="334">
        <v>-676.258284</v>
      </c>
      <c r="S82" s="334">
        <v>-1054.063118</v>
      </c>
      <c r="T82" s="334">
        <v>-1354</v>
      </c>
      <c r="U82" s="278"/>
      <c r="V82" s="334">
        <v>-450</v>
      </c>
      <c r="W82" s="334">
        <v>-837</v>
      </c>
      <c r="X82" s="334">
        <v>-1323</v>
      </c>
      <c r="Y82" s="334">
        <v>-1883</v>
      </c>
      <c r="Z82" s="321"/>
      <c r="AA82" s="324">
        <v>-535</v>
      </c>
    </row>
    <row r="83" spans="1:27" ht="15" customHeight="1" x14ac:dyDescent="0.25">
      <c r="A83" s="169" t="s">
        <v>185</v>
      </c>
      <c r="B83" s="170"/>
      <c r="C83" s="170"/>
      <c r="D83" s="170"/>
      <c r="E83" s="242"/>
      <c r="F83" s="323"/>
      <c r="G83" s="242"/>
      <c r="H83" s="242"/>
      <c r="I83" s="242"/>
      <c r="J83" s="242"/>
      <c r="K83" s="323"/>
      <c r="L83" s="242"/>
      <c r="M83" s="242"/>
      <c r="N83" s="242"/>
      <c r="O83" s="242"/>
      <c r="P83" s="323"/>
      <c r="Q83" s="320"/>
      <c r="R83" s="320"/>
      <c r="S83" s="320"/>
      <c r="T83" s="320"/>
      <c r="U83" s="278"/>
      <c r="V83" s="320">
        <v>-395.40276599999999</v>
      </c>
      <c r="W83" s="320">
        <v>-1471.1645673410799</v>
      </c>
      <c r="X83" s="320">
        <v>-1889.47367134108</v>
      </c>
      <c r="Y83" s="320">
        <v>-2377.8682893410801</v>
      </c>
      <c r="AA83" s="242">
        <v>-684.49383499999999</v>
      </c>
    </row>
    <row r="84" spans="1:27" s="171" customFormat="1" ht="15" customHeight="1" x14ac:dyDescent="0.25">
      <c r="A84" s="167" t="s">
        <v>217</v>
      </c>
      <c r="B84" s="168"/>
      <c r="C84" s="168"/>
      <c r="D84" s="168"/>
      <c r="E84" s="324"/>
      <c r="F84" s="323"/>
      <c r="G84" s="324"/>
      <c r="H84" s="324"/>
      <c r="I84" s="324"/>
      <c r="J84" s="324"/>
      <c r="K84" s="323"/>
      <c r="L84" s="324"/>
      <c r="M84" s="324">
        <v>1555.6397007</v>
      </c>
      <c r="N84" s="324">
        <v>577.00571952122391</v>
      </c>
      <c r="O84" s="324">
        <v>606.455635021224</v>
      </c>
      <c r="P84" s="323"/>
      <c r="Q84" s="334"/>
      <c r="R84" s="334"/>
      <c r="S84" s="334"/>
      <c r="T84" s="334"/>
      <c r="U84" s="278"/>
      <c r="V84" s="334"/>
      <c r="W84" s="334"/>
      <c r="X84" s="334"/>
      <c r="Y84" s="334"/>
      <c r="Z84" s="321"/>
      <c r="AA84" s="324"/>
    </row>
    <row r="85" spans="1:27" s="127" customFormat="1" ht="15" customHeight="1" x14ac:dyDescent="0.25">
      <c r="A85" s="173" t="s">
        <v>186</v>
      </c>
      <c r="B85" s="174">
        <v>765</v>
      </c>
      <c r="C85" s="174">
        <v>-5505</v>
      </c>
      <c r="D85" s="174">
        <v>-5279</v>
      </c>
      <c r="E85" s="326">
        <v>-5653.0859305307458</v>
      </c>
      <c r="F85" s="327"/>
      <c r="G85" s="326">
        <v>-940.48701208694138</v>
      </c>
      <c r="H85" s="326">
        <v>-15046.939408862048</v>
      </c>
      <c r="I85" s="326">
        <v>-14892.603483710247</v>
      </c>
      <c r="J85" s="326">
        <v>-15709.490069459445</v>
      </c>
      <c r="K85" s="327"/>
      <c r="L85" s="326">
        <v>4891</v>
      </c>
      <c r="M85" s="326">
        <v>-3665</v>
      </c>
      <c r="N85" s="326">
        <v>-3788</v>
      </c>
      <c r="O85" s="326">
        <v>-2694</v>
      </c>
      <c r="P85" s="327"/>
      <c r="Q85" s="328">
        <v>-307.18250977999998</v>
      </c>
      <c r="R85" s="328">
        <v>-16221.90425086</v>
      </c>
      <c r="S85" s="328">
        <v>-18273.289703738694</v>
      </c>
      <c r="T85" s="328">
        <v>-22512</v>
      </c>
      <c r="U85" s="329"/>
      <c r="V85" s="328">
        <v>-18443.019236</v>
      </c>
      <c r="W85" s="328">
        <v>-33230.781037341083</v>
      </c>
      <c r="X85" s="328">
        <v>-36027.090141341083</v>
      </c>
      <c r="Y85" s="328">
        <v>-44655.484759341081</v>
      </c>
      <c r="Z85" s="330"/>
      <c r="AA85" s="326">
        <v>-4373.4938350000002</v>
      </c>
    </row>
    <row r="86" spans="1:27" s="125" customFormat="1" ht="15" customHeight="1" x14ac:dyDescent="0.25">
      <c r="A86" s="190"/>
      <c r="B86" s="156"/>
      <c r="C86" s="156"/>
      <c r="D86" s="156"/>
      <c r="E86" s="240"/>
      <c r="F86" s="323"/>
      <c r="G86" s="240"/>
      <c r="H86" s="240"/>
      <c r="I86" s="240"/>
      <c r="J86" s="240"/>
      <c r="K86" s="323"/>
      <c r="L86" s="240"/>
      <c r="M86" s="240"/>
      <c r="N86" s="240"/>
      <c r="O86" s="240"/>
      <c r="P86" s="323"/>
      <c r="Q86" s="321"/>
      <c r="R86" s="321"/>
      <c r="S86" s="321"/>
      <c r="T86" s="240"/>
      <c r="U86" s="278"/>
      <c r="V86" s="321"/>
      <c r="W86" s="321"/>
      <c r="X86" s="321"/>
      <c r="Y86" s="321"/>
      <c r="Z86" s="321"/>
      <c r="AA86" s="240"/>
    </row>
    <row r="87" spans="1:27" ht="15" customHeight="1" x14ac:dyDescent="0.25">
      <c r="A87" s="114" t="s">
        <v>187</v>
      </c>
      <c r="B87" s="115">
        <v>441</v>
      </c>
      <c r="C87" s="115">
        <v>2590</v>
      </c>
      <c r="D87" s="115">
        <v>2067</v>
      </c>
      <c r="E87" s="335">
        <v>11811.376161185755</v>
      </c>
      <c r="F87" s="317"/>
      <c r="G87" s="335">
        <v>-2840.0889994302347</v>
      </c>
      <c r="H87" s="335">
        <v>-6341.4241188742617</v>
      </c>
      <c r="I87" s="335">
        <v>-4419.8010062230442</v>
      </c>
      <c r="J87" s="335">
        <v>-5503.4375861335993</v>
      </c>
      <c r="K87" s="317"/>
      <c r="L87" s="335">
        <v>4492</v>
      </c>
      <c r="M87" s="335">
        <v>3082</v>
      </c>
      <c r="N87" s="335">
        <v>-422</v>
      </c>
      <c r="O87" s="335">
        <v>-755.50937083984013</v>
      </c>
      <c r="P87" s="317"/>
      <c r="Q87" s="328">
        <v>1043.5116519520204</v>
      </c>
      <c r="R87" s="328">
        <v>-977.79727856143472</v>
      </c>
      <c r="S87" s="328">
        <v>-1190.0225200306315</v>
      </c>
      <c r="T87" s="328">
        <v>644.48618760638783</v>
      </c>
      <c r="U87" s="329"/>
      <c r="V87" s="328">
        <v>-5014.5037189043305</v>
      </c>
      <c r="W87" s="328">
        <v>-3946.3930306362599</v>
      </c>
      <c r="X87" s="328">
        <v>-2956.0342067929596</v>
      </c>
      <c r="Y87" s="328">
        <v>9212.3353818059986</v>
      </c>
      <c r="Z87" s="330"/>
      <c r="AA87" s="326">
        <v>6818.1940445358605</v>
      </c>
    </row>
    <row r="88" spans="1:27" s="125" customFormat="1" ht="15" customHeight="1" x14ac:dyDescent="0.25">
      <c r="A88" s="373"/>
      <c r="B88" s="374"/>
      <c r="C88" s="374"/>
      <c r="D88" s="374"/>
      <c r="E88" s="336"/>
      <c r="F88" s="327"/>
      <c r="G88" s="336"/>
      <c r="H88" s="336"/>
      <c r="I88" s="336"/>
      <c r="J88" s="336"/>
      <c r="K88" s="327"/>
      <c r="L88" s="336"/>
      <c r="M88" s="336"/>
      <c r="N88" s="336"/>
      <c r="O88" s="336"/>
      <c r="P88" s="327"/>
      <c r="Q88" s="321"/>
      <c r="R88" s="321"/>
      <c r="S88" s="321"/>
      <c r="T88" s="321"/>
      <c r="U88" s="278"/>
      <c r="V88" s="321"/>
      <c r="W88" s="321"/>
      <c r="X88" s="321"/>
      <c r="Y88" s="321"/>
      <c r="Z88" s="321"/>
      <c r="AA88" s="240"/>
    </row>
    <row r="89" spans="1:27" ht="15" customHeight="1" x14ac:dyDescent="0.25">
      <c r="A89" s="169" t="s">
        <v>188</v>
      </c>
      <c r="B89" s="163"/>
      <c r="C89" s="163"/>
      <c r="D89" s="163"/>
      <c r="E89" s="242"/>
      <c r="F89" s="323"/>
      <c r="G89" s="242"/>
      <c r="H89" s="242"/>
      <c r="I89" s="242"/>
      <c r="J89" s="242"/>
      <c r="K89" s="323"/>
      <c r="L89" s="242"/>
      <c r="M89" s="242"/>
      <c r="N89" s="242"/>
      <c r="O89" s="242">
        <v>403.71050086098307</v>
      </c>
      <c r="P89" s="323"/>
      <c r="Q89" s="320">
        <v>176.63874194000002</v>
      </c>
      <c r="R89" s="320">
        <v>1103.6329162500001</v>
      </c>
      <c r="S89" s="320">
        <v>113.85553</v>
      </c>
      <c r="T89" s="320">
        <v>122</v>
      </c>
      <c r="U89" s="278"/>
      <c r="V89" s="320">
        <v>-55</v>
      </c>
      <c r="W89" s="320">
        <v>-171.05344299999999</v>
      </c>
      <c r="X89" s="320">
        <v>430.94655699999998</v>
      </c>
      <c r="Y89" s="320">
        <v>527.94655699999998</v>
      </c>
      <c r="AA89" s="242">
        <v>88</v>
      </c>
    </row>
    <row r="90" spans="1:27" s="125" customFormat="1" ht="15" customHeight="1" x14ac:dyDescent="0.25">
      <c r="A90" s="373"/>
      <c r="B90" s="374"/>
      <c r="C90" s="374"/>
      <c r="D90" s="374"/>
      <c r="E90" s="336"/>
      <c r="F90" s="327"/>
      <c r="G90" s="336"/>
      <c r="H90" s="336"/>
      <c r="I90" s="336"/>
      <c r="J90" s="336"/>
      <c r="K90" s="327"/>
      <c r="L90" s="336"/>
      <c r="M90" s="336"/>
      <c r="N90" s="336"/>
      <c r="O90" s="336"/>
      <c r="P90" s="327"/>
      <c r="Q90" s="321"/>
      <c r="R90" s="321"/>
      <c r="S90" s="321"/>
      <c r="T90" s="321"/>
      <c r="U90" s="278"/>
      <c r="V90" s="321"/>
      <c r="W90" s="321"/>
      <c r="X90" s="321"/>
      <c r="Y90" s="337"/>
      <c r="Z90" s="337"/>
      <c r="AA90" s="240"/>
    </row>
    <row r="91" spans="1:27" ht="15" customHeight="1" x14ac:dyDescent="0.25">
      <c r="A91" s="173" t="s">
        <v>189</v>
      </c>
      <c r="B91" s="164">
        <v>12056</v>
      </c>
      <c r="C91" s="164">
        <v>12055</v>
      </c>
      <c r="D91" s="164">
        <v>12056</v>
      </c>
      <c r="E91" s="326">
        <v>12055.522791040292</v>
      </c>
      <c r="F91" s="327"/>
      <c r="G91" s="326">
        <v>23977.929198703474</v>
      </c>
      <c r="H91" s="326">
        <v>23937.532978425024</v>
      </c>
      <c r="I91" s="326">
        <v>23937.532978425024</v>
      </c>
      <c r="J91" s="326">
        <v>23937.532978425024</v>
      </c>
      <c r="K91" s="327"/>
      <c r="L91" s="326">
        <v>20048.445742860982</v>
      </c>
      <c r="M91" s="326">
        <v>20048.445742860982</v>
      </c>
      <c r="N91" s="326">
        <v>20048.445742860982</v>
      </c>
      <c r="O91" s="326">
        <v>20012.511608039938</v>
      </c>
      <c r="P91" s="327"/>
      <c r="Q91" s="320">
        <v>19660.826939000002</v>
      </c>
      <c r="R91" s="320">
        <v>19660.826939000002</v>
      </c>
      <c r="S91" s="320">
        <v>19660.826939000002</v>
      </c>
      <c r="T91" s="320">
        <v>19660.826939000002</v>
      </c>
      <c r="U91" s="278"/>
      <c r="V91" s="320">
        <v>20427</v>
      </c>
      <c r="W91" s="320">
        <v>20427</v>
      </c>
      <c r="X91" s="320">
        <v>20427</v>
      </c>
      <c r="Y91" s="320">
        <v>20427</v>
      </c>
      <c r="AA91" s="242">
        <v>30167</v>
      </c>
    </row>
    <row r="92" spans="1:27" s="125" customFormat="1" ht="15" customHeight="1" x14ac:dyDescent="0.25">
      <c r="A92" s="373"/>
      <c r="B92" s="374"/>
      <c r="C92" s="374"/>
      <c r="D92" s="374"/>
      <c r="E92" s="336"/>
      <c r="F92" s="327"/>
      <c r="G92" s="336"/>
      <c r="H92" s="336"/>
      <c r="I92" s="336"/>
      <c r="J92" s="336"/>
      <c r="K92" s="327"/>
      <c r="L92" s="336"/>
      <c r="M92" s="336"/>
      <c r="N92" s="336"/>
      <c r="O92" s="336"/>
      <c r="P92" s="327"/>
      <c r="Q92" s="321"/>
      <c r="R92" s="321"/>
      <c r="S92" s="321"/>
      <c r="T92" s="321"/>
      <c r="U92" s="278"/>
      <c r="V92" s="321"/>
      <c r="W92" s="321"/>
      <c r="X92" s="321"/>
      <c r="Y92" s="321"/>
      <c r="Z92" s="321"/>
      <c r="AA92" s="240"/>
    </row>
    <row r="93" spans="1:27" ht="15" customHeight="1" x14ac:dyDescent="0.25">
      <c r="A93" s="173" t="s">
        <v>190</v>
      </c>
      <c r="B93" s="164"/>
      <c r="C93" s="164"/>
      <c r="D93" s="164">
        <v>0</v>
      </c>
      <c r="E93" s="326">
        <v>65.651549141090001</v>
      </c>
      <c r="F93" s="327"/>
      <c r="G93" s="326">
        <v>757.73245666400021</v>
      </c>
      <c r="H93" s="326">
        <v>1613.2502810399674</v>
      </c>
      <c r="I93" s="326">
        <v>1613.2502810399674</v>
      </c>
      <c r="J93" s="326">
        <v>1613.2502810399674</v>
      </c>
      <c r="K93" s="327"/>
      <c r="L93" s="326">
        <v>43.089557762600506</v>
      </c>
      <c r="M93" s="326"/>
      <c r="N93" s="326">
        <v>58.995997037000507</v>
      </c>
      <c r="O93" s="326"/>
      <c r="P93" s="327"/>
      <c r="Q93" s="320"/>
      <c r="R93" s="320"/>
      <c r="S93" s="320"/>
      <c r="T93" s="320"/>
      <c r="U93" s="278"/>
      <c r="V93" s="320"/>
      <c r="W93" s="320"/>
      <c r="X93" s="320"/>
      <c r="Y93" s="320"/>
      <c r="AA93" s="242"/>
    </row>
    <row r="94" spans="1:27" s="125" customFormat="1" ht="15" customHeight="1" x14ac:dyDescent="0.25">
      <c r="A94" s="158" t="s">
        <v>191</v>
      </c>
      <c r="B94" s="371"/>
      <c r="C94" s="371"/>
      <c r="D94" s="371"/>
      <c r="E94" s="372"/>
      <c r="F94" s="317"/>
      <c r="G94" s="372"/>
      <c r="H94" s="372"/>
      <c r="I94" s="372"/>
      <c r="J94" s="372"/>
      <c r="K94" s="317"/>
      <c r="L94" s="372"/>
      <c r="M94" s="372"/>
      <c r="N94" s="372"/>
      <c r="O94" s="372"/>
      <c r="P94" s="317"/>
      <c r="Q94" s="321"/>
      <c r="R94" s="321"/>
      <c r="S94" s="321"/>
      <c r="T94" s="321"/>
      <c r="U94" s="278"/>
      <c r="V94" s="321"/>
      <c r="W94" s="321"/>
      <c r="X94" s="321"/>
      <c r="Y94" s="321">
        <v>0</v>
      </c>
      <c r="Z94" s="321"/>
      <c r="AA94" s="240"/>
    </row>
    <row r="95" spans="1:27" ht="15" customHeight="1" x14ac:dyDescent="0.25">
      <c r="A95" s="173" t="s">
        <v>254</v>
      </c>
      <c r="B95" s="164"/>
      <c r="C95" s="164"/>
      <c r="D95" s="164"/>
      <c r="E95" s="326"/>
      <c r="F95" s="327"/>
      <c r="G95" s="326"/>
      <c r="H95" s="326"/>
      <c r="I95" s="326"/>
      <c r="J95" s="326"/>
      <c r="K95" s="327"/>
      <c r="L95" s="326"/>
      <c r="M95" s="326"/>
      <c r="N95" s="326"/>
      <c r="O95" s="326"/>
      <c r="P95" s="327"/>
      <c r="Q95" s="320"/>
      <c r="R95" s="320"/>
      <c r="S95" s="320"/>
      <c r="T95" s="320"/>
      <c r="U95" s="278"/>
      <c r="V95" s="320"/>
      <c r="W95" s="320"/>
      <c r="X95" s="320"/>
      <c r="Y95" s="320"/>
      <c r="AA95" s="242"/>
    </row>
    <row r="96" spans="1:27" s="125" customFormat="1" ht="15" customHeight="1" x14ac:dyDescent="0.25">
      <c r="A96" s="190"/>
      <c r="B96" s="156"/>
      <c r="C96" s="156"/>
      <c r="D96" s="156"/>
      <c r="E96" s="240"/>
      <c r="F96" s="323"/>
      <c r="G96" s="240"/>
      <c r="H96" s="240"/>
      <c r="I96" s="240"/>
      <c r="J96" s="240"/>
      <c r="K96" s="323"/>
      <c r="L96" s="240"/>
      <c r="M96" s="240"/>
      <c r="N96" s="240"/>
      <c r="O96" s="240"/>
      <c r="P96" s="323"/>
      <c r="Q96" s="321"/>
      <c r="R96" s="321"/>
      <c r="S96" s="321"/>
      <c r="T96" s="321"/>
      <c r="U96" s="278"/>
      <c r="V96" s="321"/>
      <c r="W96" s="321"/>
      <c r="X96" s="321"/>
      <c r="Y96" s="321"/>
      <c r="Z96" s="321"/>
      <c r="AA96" s="240"/>
    </row>
    <row r="97" spans="1:27" ht="15" customHeight="1" x14ac:dyDescent="0.25">
      <c r="A97" s="173"/>
      <c r="B97" s="164"/>
      <c r="C97" s="164"/>
      <c r="D97" s="164"/>
      <c r="E97" s="326"/>
      <c r="F97" s="327"/>
      <c r="G97" s="326"/>
      <c r="H97" s="326"/>
      <c r="I97" s="326"/>
      <c r="J97" s="326"/>
      <c r="K97" s="327"/>
      <c r="L97" s="326"/>
      <c r="M97" s="326"/>
      <c r="N97" s="326"/>
      <c r="O97" s="326"/>
      <c r="P97" s="327"/>
      <c r="Q97" s="320"/>
      <c r="R97" s="320"/>
      <c r="S97" s="320"/>
      <c r="T97" s="320"/>
      <c r="U97" s="278"/>
      <c r="V97" s="320"/>
      <c r="W97" s="320"/>
      <c r="X97" s="320"/>
      <c r="Y97" s="320"/>
      <c r="AA97" s="242"/>
    </row>
    <row r="98" spans="1:27" s="125" customFormat="1" ht="15" customHeight="1" x14ac:dyDescent="0.25">
      <c r="A98" s="118" t="s">
        <v>192</v>
      </c>
      <c r="B98" s="371">
        <v>12497</v>
      </c>
      <c r="C98" s="371">
        <v>14645</v>
      </c>
      <c r="D98" s="371">
        <v>14123</v>
      </c>
      <c r="E98" s="372">
        <v>23932.550501367135</v>
      </c>
      <c r="F98" s="338"/>
      <c r="G98" s="372">
        <v>21895.632655937243</v>
      </c>
      <c r="H98" s="372">
        <v>19209.859140590728</v>
      </c>
      <c r="I98" s="372">
        <v>21130.982253241949</v>
      </c>
      <c r="J98" s="372">
        <v>20048.045673331395</v>
      </c>
      <c r="K98" s="338"/>
      <c r="L98" s="372">
        <v>24583.471146353339</v>
      </c>
      <c r="M98" s="372">
        <v>23129.602618851321</v>
      </c>
      <c r="N98" s="372">
        <v>19685.158317994894</v>
      </c>
      <c r="O98" s="372">
        <v>19660.71273806108</v>
      </c>
      <c r="P98" s="338"/>
      <c r="Q98" s="330">
        <v>20881.507332892023</v>
      </c>
      <c r="R98" s="330">
        <v>19786.662576688566</v>
      </c>
      <c r="S98" s="330">
        <v>18584.659948969369</v>
      </c>
      <c r="T98" s="330">
        <v>20427.31312660639</v>
      </c>
      <c r="U98" s="329"/>
      <c r="V98" s="330">
        <v>15357.496281095669</v>
      </c>
      <c r="W98" s="330">
        <v>16309.553526363739</v>
      </c>
      <c r="X98" s="330">
        <v>17901.91235020704</v>
      </c>
      <c r="Y98" s="339">
        <v>30167.281938805998</v>
      </c>
      <c r="Z98" s="339"/>
      <c r="AA98" s="336">
        <v>37073.194044535863</v>
      </c>
    </row>
    <row r="99" spans="1:27" s="101" customFormat="1" ht="15" customHeight="1" x14ac:dyDescent="0.25">
      <c r="A99" s="375"/>
      <c r="B99" s="376"/>
      <c r="C99" s="376"/>
      <c r="D99" s="376"/>
      <c r="E99" s="377"/>
      <c r="F99" s="341"/>
      <c r="G99" s="377"/>
      <c r="H99" s="377"/>
      <c r="I99" s="377"/>
      <c r="J99" s="377"/>
      <c r="K99" s="341"/>
      <c r="L99" s="377"/>
      <c r="M99" s="377"/>
      <c r="N99" s="377"/>
      <c r="O99" s="377"/>
      <c r="P99" s="341"/>
      <c r="Q99" s="377"/>
      <c r="R99" s="377"/>
      <c r="S99" s="377"/>
      <c r="T99" s="377"/>
      <c r="U99" s="341"/>
      <c r="V99" s="242"/>
      <c r="W99" s="242"/>
      <c r="X99" s="242"/>
      <c r="Y99" s="242"/>
      <c r="Z99" s="240"/>
      <c r="AA99" s="242"/>
    </row>
    <row r="100" spans="1:27" s="101" customFormat="1" ht="15" customHeight="1" x14ac:dyDescent="0.25">
      <c r="A100" s="182" t="s">
        <v>292</v>
      </c>
      <c r="B100" s="175"/>
      <c r="C100" s="175"/>
      <c r="D100" s="175"/>
      <c r="E100" s="340"/>
      <c r="F100" s="341"/>
      <c r="G100" s="340"/>
      <c r="H100" s="340"/>
      <c r="I100" s="340"/>
      <c r="J100" s="340"/>
      <c r="K100" s="341"/>
      <c r="L100" s="340"/>
      <c r="M100" s="340"/>
      <c r="N100" s="340"/>
      <c r="O100" s="340"/>
      <c r="P100" s="341"/>
      <c r="Q100" s="340"/>
      <c r="R100" s="340"/>
      <c r="S100" s="340"/>
      <c r="T100" s="340"/>
      <c r="U100" s="341"/>
      <c r="V100" s="324"/>
      <c r="W100" s="324"/>
      <c r="X100" s="324"/>
      <c r="Y100" s="324"/>
      <c r="Z100" s="240"/>
      <c r="AA100" s="324"/>
    </row>
    <row r="101" spans="1:27" ht="15" customHeight="1" x14ac:dyDescent="0.25">
      <c r="A101" s="103" t="s">
        <v>293</v>
      </c>
      <c r="B101" s="116"/>
      <c r="C101" s="116"/>
      <c r="D101" s="116"/>
      <c r="E101" s="342"/>
      <c r="F101" s="343"/>
      <c r="G101" s="342"/>
      <c r="H101" s="342"/>
      <c r="I101" s="342"/>
      <c r="J101" s="344"/>
      <c r="K101" s="343"/>
      <c r="L101" s="342"/>
      <c r="M101" s="342"/>
      <c r="N101" s="342"/>
      <c r="O101" s="342"/>
      <c r="P101" s="343"/>
      <c r="Y101" s="346"/>
      <c r="Z101" s="347"/>
      <c r="AA101" s="348"/>
    </row>
    <row r="102" spans="1:27" ht="15" customHeight="1" x14ac:dyDescent="0.25">
      <c r="A102" s="103" t="s">
        <v>294</v>
      </c>
      <c r="E102" s="349"/>
      <c r="F102" s="350"/>
      <c r="G102" s="349"/>
      <c r="H102" s="349"/>
      <c r="I102" s="349"/>
      <c r="J102" s="349"/>
      <c r="K102" s="350"/>
      <c r="L102" s="349"/>
      <c r="M102" s="349"/>
      <c r="N102" s="349"/>
      <c r="O102" s="349"/>
      <c r="P102" s="350"/>
      <c r="Q102" s="349"/>
      <c r="R102" s="349"/>
      <c r="S102" s="349"/>
      <c r="T102" s="349"/>
      <c r="U102" s="350"/>
      <c r="V102" s="349"/>
      <c r="W102" s="349"/>
      <c r="X102" s="349"/>
      <c r="Y102" s="351"/>
      <c r="Z102" s="352"/>
      <c r="AA102" s="348"/>
    </row>
    <row r="103" spans="1:27" ht="15" customHeight="1" x14ac:dyDescent="0.25">
      <c r="A103" s="103" t="s">
        <v>295</v>
      </c>
      <c r="B103" s="176"/>
      <c r="C103" s="176"/>
      <c r="D103" s="176"/>
      <c r="E103" s="353"/>
      <c r="F103" s="348"/>
      <c r="G103" s="353"/>
      <c r="H103" s="353"/>
      <c r="I103" s="353"/>
      <c r="J103" s="353"/>
      <c r="K103" s="348"/>
      <c r="L103" s="353"/>
      <c r="M103" s="353"/>
      <c r="N103" s="353"/>
      <c r="O103" s="353"/>
      <c r="P103" s="348"/>
      <c r="Y103" s="354"/>
      <c r="Z103" s="337"/>
      <c r="AA103" s="348"/>
    </row>
    <row r="104" spans="1:27" x14ac:dyDescent="0.25">
      <c r="A104" s="191"/>
      <c r="B104" s="176"/>
      <c r="C104" s="176"/>
      <c r="D104" s="176"/>
      <c r="E104" s="353"/>
      <c r="F104" s="348"/>
      <c r="G104" s="353"/>
      <c r="H104" s="353"/>
      <c r="I104" s="353"/>
      <c r="J104" s="353"/>
      <c r="K104" s="348"/>
      <c r="L104" s="353"/>
      <c r="M104" s="353"/>
      <c r="N104" s="353"/>
      <c r="O104" s="353"/>
      <c r="P104" s="348"/>
      <c r="Y104" s="354"/>
      <c r="Z104" s="337"/>
      <c r="AA104" s="348"/>
    </row>
    <row r="105" spans="1:27" x14ac:dyDescent="0.25">
      <c r="A105" s="191"/>
      <c r="B105" s="176"/>
      <c r="C105" s="176"/>
      <c r="D105" s="176"/>
      <c r="E105" s="353"/>
      <c r="F105" s="348"/>
      <c r="G105" s="353"/>
      <c r="H105" s="353"/>
      <c r="I105" s="353"/>
      <c r="J105" s="353"/>
      <c r="K105" s="348"/>
      <c r="L105" s="353"/>
      <c r="M105" s="353"/>
      <c r="N105" s="353"/>
      <c r="O105" s="353"/>
      <c r="P105" s="348"/>
      <c r="Y105" s="354"/>
      <c r="Z105" s="337"/>
      <c r="AA105" s="348"/>
    </row>
    <row r="106" spans="1:27" x14ac:dyDescent="0.25">
      <c r="AA106" s="348"/>
    </row>
    <row r="107" spans="1:27" x14ac:dyDescent="0.25">
      <c r="AA107" s="348"/>
    </row>
    <row r="108" spans="1:27" x14ac:dyDescent="0.25">
      <c r="AA108" s="348"/>
    </row>
    <row r="109" spans="1:27" x14ac:dyDescent="0.25">
      <c r="AA109" s="348"/>
    </row>
    <row r="110" spans="1:27" hidden="1" x14ac:dyDescent="0.25">
      <c r="B110" s="177">
        <f>SUM(B3:B35)-B38</f>
        <v>0</v>
      </c>
      <c r="C110" s="177">
        <f>SUM(C3:C35)-C38</f>
        <v>0</v>
      </c>
      <c r="D110" s="177">
        <f>SUM(D3:D35)-D38</f>
        <v>-0.85523942861618707</v>
      </c>
      <c r="E110" s="356">
        <f>SUM(E3:E35)-E38</f>
        <v>0.73030353445210494</v>
      </c>
      <c r="G110" s="356">
        <f>SUM(G3:G35)-G38</f>
        <v>0</v>
      </c>
      <c r="H110" s="356">
        <f>SUM(H3:H35)-H38</f>
        <v>0</v>
      </c>
      <c r="I110" s="356">
        <f>SUM(I3:I35)-I38</f>
        <v>-0.99999999999272404</v>
      </c>
      <c r="J110" s="356">
        <f>SUM(J3:J35)-J38</f>
        <v>-1.0800000000017462</v>
      </c>
      <c r="L110" s="356">
        <f>SUM(L3:L35)-L38</f>
        <v>-0.80384699999558507</v>
      </c>
      <c r="M110" s="356">
        <f>SUM(M3:M35)-M38</f>
        <v>-1.1216410000015458</v>
      </c>
      <c r="N110" s="356">
        <f>SUM(N3:N35)-N38</f>
        <v>2.389999999992142</v>
      </c>
      <c r="O110" s="356">
        <f>SUM(O3:O35)-O38</f>
        <v>-0.4572538474239991</v>
      </c>
      <c r="Q110" s="356">
        <f>SUM(Q3:Q35)-Q38</f>
        <v>-0.69999999999890861</v>
      </c>
      <c r="R110" s="356">
        <f>SUM(R3:R35)-R38</f>
        <v>-0.45000000000800355</v>
      </c>
      <c r="S110" s="356">
        <f>SUM(S3:S35)-S38</f>
        <v>0.69000000000960426</v>
      </c>
      <c r="T110" s="356">
        <f>SUM(T3:T35)-T38</f>
        <v>9.9999999998544808E-2</v>
      </c>
      <c r="V110" s="356">
        <f>SUM(V3:V35)-V38</f>
        <v>1</v>
      </c>
      <c r="W110" s="356">
        <f>SUM(W3:W35)-W38</f>
        <v>1</v>
      </c>
      <c r="X110" s="356">
        <f>SUM(X3:X35)-X38</f>
        <v>0</v>
      </c>
      <c r="Y110" s="356">
        <f>SUM(Y3:Y35)-Y38</f>
        <v>0</v>
      </c>
      <c r="AA110" s="356">
        <f>SUM(AA3:AA35)-AA38</f>
        <v>1</v>
      </c>
    </row>
    <row r="111" spans="1:27" hidden="1" x14ac:dyDescent="0.25">
      <c r="B111" s="177">
        <f>B38+B39-B41</f>
        <v>0</v>
      </c>
      <c r="C111" s="177">
        <f>C38+C39-C41</f>
        <v>0</v>
      </c>
      <c r="D111" s="177">
        <f>D38+D39-D41</f>
        <v>0</v>
      </c>
      <c r="E111" s="356">
        <f>E38+E39-E41</f>
        <v>-0.1491285384981893</v>
      </c>
      <c r="F111" s="357">
        <f>F38+F39-F41</f>
        <v>0</v>
      </c>
      <c r="G111" s="356">
        <f>G38+G39-G41</f>
        <v>0</v>
      </c>
      <c r="H111" s="356">
        <f>H38+H39-H41</f>
        <v>0</v>
      </c>
      <c r="I111" s="356">
        <f>I38+I39-I41</f>
        <v>-4.9999999999272404E-2</v>
      </c>
      <c r="J111" s="356">
        <f>J38+J39-J41</f>
        <v>-0.25</v>
      </c>
      <c r="L111" s="356">
        <f>L38+L39-L41</f>
        <v>-0.25</v>
      </c>
      <c r="M111" s="356">
        <f>M38+M39-M41</f>
        <v>0.2999999999992724</v>
      </c>
      <c r="N111" s="356">
        <f>N38+N39-N41</f>
        <v>0</v>
      </c>
      <c r="O111" s="356">
        <f>O38+O39-O41</f>
        <v>0.48202004456834402</v>
      </c>
      <c r="P111" s="357"/>
      <c r="Q111" s="356">
        <f>Q38+Q39-Q41</f>
        <v>0.18999999999959982</v>
      </c>
      <c r="R111" s="356">
        <f>R38+R39-R41</f>
        <v>0</v>
      </c>
      <c r="S111" s="356">
        <f>S38+S39-S41</f>
        <v>0</v>
      </c>
      <c r="T111" s="356">
        <f>T38+T39-T41</f>
        <v>0</v>
      </c>
      <c r="U111" s="357">
        <f>U38+U39-U41</f>
        <v>0</v>
      </c>
      <c r="V111" s="356">
        <f>V38+V39-V41</f>
        <v>0</v>
      </c>
      <c r="W111" s="356">
        <f>W38+W39-W41</f>
        <v>0</v>
      </c>
      <c r="X111" s="356">
        <f>X38+X39-X41</f>
        <v>0</v>
      </c>
      <c r="Y111" s="356">
        <f>Y38+Y39-Y41</f>
        <v>0</v>
      </c>
      <c r="Z111" s="357">
        <f>Z38+Z39-Z41</f>
        <v>0</v>
      </c>
      <c r="AA111" s="356">
        <f>AA38+AA39-AA41</f>
        <v>0</v>
      </c>
    </row>
    <row r="112" spans="1:27" hidden="1" x14ac:dyDescent="0.25">
      <c r="B112" s="177">
        <f>SUM(B44:B66)-B67</f>
        <v>0</v>
      </c>
      <c r="C112" s="177">
        <f>SUM(C44:C66)-C67</f>
        <v>-1.1563890727047692</v>
      </c>
      <c r="D112" s="177">
        <f>SUM(D44:D66)-D67</f>
        <v>0.92890089287539013</v>
      </c>
      <c r="E112" s="356">
        <f>SUM(E44:E66)-E67</f>
        <v>0.75341191275765595</v>
      </c>
      <c r="G112" s="356">
        <f>SUM(G44:G66)-G67</f>
        <v>0</v>
      </c>
      <c r="H112" s="356">
        <f>SUM(H44:H66)-H67</f>
        <v>0</v>
      </c>
      <c r="I112" s="356">
        <f>SUM(I44:I66)-I67</f>
        <v>0</v>
      </c>
      <c r="J112" s="356">
        <f>SUM(J44:J66)-J67</f>
        <v>0</v>
      </c>
      <c r="L112" s="356">
        <f>SUM(L44:L66)-L67</f>
        <v>0</v>
      </c>
      <c r="M112" s="356">
        <f>SUM(M44:M66)-M67</f>
        <v>0.8999999999996362</v>
      </c>
      <c r="N112" s="356">
        <f>SUM(N44:N66)-N67</f>
        <v>-1.000000000007276</v>
      </c>
      <c r="O112" s="356">
        <f>SUM(O44:O66)-O67</f>
        <v>0.30999999999767169</v>
      </c>
      <c r="Q112" s="356">
        <f>SUM(Q44:Q66)-Q67</f>
        <v>0</v>
      </c>
      <c r="R112" s="356">
        <f>SUM(R44:R66)-R67</f>
        <v>0</v>
      </c>
      <c r="S112" s="356">
        <f>SUM(S44:S66)-S67</f>
        <v>-0.15999999999985448</v>
      </c>
      <c r="T112" s="356">
        <f>SUM(T44:T66)-T67</f>
        <v>0</v>
      </c>
      <c r="V112" s="356">
        <f>SUM(V44:V66)-V67</f>
        <v>0</v>
      </c>
      <c r="W112" s="356">
        <f>SUM(W44:W66)-W67</f>
        <v>0</v>
      </c>
      <c r="X112" s="356">
        <f>SUM(X44:X66)-X67</f>
        <v>0</v>
      </c>
      <c r="Y112" s="356">
        <f>SUM(Y44:Y66)-Y67</f>
        <v>0</v>
      </c>
      <c r="AA112" s="356">
        <f>SUM(AA44:AA66)-AA67</f>
        <v>0</v>
      </c>
    </row>
    <row r="113" spans="2:27" hidden="1" x14ac:dyDescent="0.25">
      <c r="B113" s="177">
        <f>SUM(B70:B84)-B85</f>
        <v>-0.37508358030481759</v>
      </c>
      <c r="C113" s="177">
        <f>SUM(C70:C84)-C85</f>
        <v>0.19827311613880738</v>
      </c>
      <c r="D113" s="177">
        <f>SUM(D70:D84)-D85</f>
        <v>-0.73400598123680538</v>
      </c>
      <c r="E113" s="356">
        <f>SUM(E70:E84)-E85</f>
        <v>0.77775908984131092</v>
      </c>
      <c r="G113" s="356">
        <f>SUM(G70:G84)-G85</f>
        <v>-0.70000000000004547</v>
      </c>
      <c r="H113" s="356">
        <f>SUM(H70:H84)-H85</f>
        <v>0</v>
      </c>
      <c r="I113" s="356">
        <f>SUM(I70:I84)-I85</f>
        <v>0.2000000000007276</v>
      </c>
      <c r="J113" s="356">
        <f>SUM(J70:J84)-J85</f>
        <v>0</v>
      </c>
      <c r="K113" s="357">
        <f>SUM(K70:K84)-K85</f>
        <v>0</v>
      </c>
      <c r="L113" s="356">
        <f>SUM(L70:L84)-L85</f>
        <v>0.70812722705250053</v>
      </c>
      <c r="M113" s="356">
        <f>SUM(M70:M84)-M85</f>
        <v>-0.32962755768176066</v>
      </c>
      <c r="N113" s="356">
        <f>SUM(N70:N84)-N85</f>
        <v>0.18230195054456999</v>
      </c>
      <c r="O113" s="356">
        <f>SUM(O70:O84)-O85</f>
        <v>-3.9012336364066869E-2</v>
      </c>
      <c r="P113" s="357"/>
      <c r="Q113" s="356">
        <f>SUM(Q70:Q84)-Q85</f>
        <v>0</v>
      </c>
      <c r="R113" s="356">
        <f>SUM(R70:R84)-R85</f>
        <v>0</v>
      </c>
      <c r="S113" s="356">
        <f>SUM(S70:S84)-S85</f>
        <v>0</v>
      </c>
      <c r="T113" s="356">
        <f>SUM(T70:T84)-T85</f>
        <v>0</v>
      </c>
      <c r="U113" s="357">
        <f>SUM(U70:U84)-U85</f>
        <v>0</v>
      </c>
      <c r="V113" s="356">
        <f>SUM(V70:V84)-V85</f>
        <v>0</v>
      </c>
      <c r="W113" s="356">
        <f>SUM(W70:W84)-W85</f>
        <v>0</v>
      </c>
      <c r="X113" s="356">
        <f>SUM(X70:X84)-X85</f>
        <v>0</v>
      </c>
      <c r="Y113" s="356">
        <f>SUM(Y70:Y84)-Y85</f>
        <v>1</v>
      </c>
      <c r="Z113" s="357">
        <f>SUM(Z70:Z84)-Z85</f>
        <v>0</v>
      </c>
      <c r="AA113" s="356">
        <f>SUM(AA70:AA84)-AA85</f>
        <v>0</v>
      </c>
    </row>
    <row r="114" spans="2:27" hidden="1" x14ac:dyDescent="0.25">
      <c r="B114" s="177">
        <f>B85+B67+B41-B87</f>
        <v>0</v>
      </c>
      <c r="C114" s="177">
        <f>C85+C67+C41-C87</f>
        <v>0</v>
      </c>
      <c r="D114" s="177">
        <f>D85+D67+D41-D87</f>
        <v>0</v>
      </c>
      <c r="E114" s="356">
        <f>E85+E67+E41-E87</f>
        <v>0</v>
      </c>
      <c r="G114" s="356">
        <f>G85+G67+G41-G87</f>
        <v>-0.95000000000027285</v>
      </c>
      <c r="H114" s="356">
        <f>H85+H67+H41-H87</f>
        <v>0</v>
      </c>
      <c r="I114" s="356">
        <f>I85+I67+I41-I87</f>
        <v>1.000000000001819</v>
      </c>
      <c r="J114" s="356">
        <f>J85+J67+J41-J87</f>
        <v>0</v>
      </c>
      <c r="L114" s="356">
        <f>L85+L67+L41-L87</f>
        <v>-0.56228149729395227</v>
      </c>
      <c r="M114" s="356">
        <f>M85+M67+M41-M87</f>
        <v>0.14650354802324728</v>
      </c>
      <c r="N114" s="356">
        <f>N85+N67+N41-N87</f>
        <v>-1.5723853633971885E-2</v>
      </c>
      <c r="O114" s="356">
        <f>O85+O67+O41-O87</f>
        <v>0.99424613922587923</v>
      </c>
      <c r="P114" s="357"/>
      <c r="Q114" s="356">
        <f>Q85+Q67+Q41-Q87</f>
        <v>-0.5600000000001728</v>
      </c>
      <c r="R114" s="356">
        <f>R85+R67+R41-R87</f>
        <v>-1.8189894035458565E-12</v>
      </c>
      <c r="S114" s="356">
        <f>S85+S67+S41-S87</f>
        <v>-0.72000000000002728</v>
      </c>
      <c r="T114" s="356">
        <f>T85+T67+T41-T87</f>
        <v>0</v>
      </c>
      <c r="U114" s="357">
        <f>U85+U67+U41-U87</f>
        <v>0</v>
      </c>
      <c r="V114" s="356">
        <f>V85+V67+V41-V87</f>
        <v>-1</v>
      </c>
      <c r="W114" s="356">
        <f>W85+W67+W41-W87</f>
        <v>0</v>
      </c>
      <c r="X114" s="356">
        <f>X85+X67+X41-X87</f>
        <v>0</v>
      </c>
      <c r="Y114" s="356">
        <f>Y85+Y67+Y41-Y87</f>
        <v>-1.000000000007276</v>
      </c>
      <c r="Z114" s="357">
        <f>Z85+Z67+Z41-Z87</f>
        <v>0</v>
      </c>
      <c r="AA114" s="356">
        <f>AA85+AA67+AA41-AA87</f>
        <v>-1.0000000000009095</v>
      </c>
    </row>
    <row r="115" spans="2:27" hidden="1" x14ac:dyDescent="0.25">
      <c r="B115" s="177">
        <f>B91+B87+B89+B93-B98</f>
        <v>0</v>
      </c>
      <c r="C115" s="177">
        <f>C91+C87+C89+C93-C98</f>
        <v>0</v>
      </c>
      <c r="D115" s="177">
        <f>D91+D87+D89+D93-D98</f>
        <v>0</v>
      </c>
      <c r="E115" s="356">
        <f>E91+E87+E89+E93-E98</f>
        <v>0</v>
      </c>
      <c r="G115" s="356">
        <f>G91+G87+G89+G93-G98</f>
        <v>-6.0000000001309672E-2</v>
      </c>
      <c r="H115" s="356">
        <f>H91+H87+H89+H93-H98</f>
        <v>-0.5</v>
      </c>
      <c r="I115" s="356">
        <f>I91+I87+I89+I93-I98</f>
        <v>0</v>
      </c>
      <c r="J115" s="356">
        <f>J91+J87+J89+J93-J98</f>
        <v>-0.7000000000007276</v>
      </c>
      <c r="L115" s="356">
        <f>L91+L87+L89+L93-L98</f>
        <v>6.415427024330711E-2</v>
      </c>
      <c r="M115" s="356">
        <f t="shared" ref="M115:AA115" si="0">M91+M87+M89+M93-M98</f>
        <v>0.8431240096615511</v>
      </c>
      <c r="N115" s="356">
        <f t="shared" si="0"/>
        <v>0.2834219030883105</v>
      </c>
      <c r="O115" s="356">
        <f t="shared" si="0"/>
        <v>0</v>
      </c>
      <c r="Q115" s="356">
        <f t="shared" si="0"/>
        <v>-0.52999999999883585</v>
      </c>
      <c r="R115" s="356">
        <f t="shared" si="0"/>
        <v>0</v>
      </c>
      <c r="S115" s="356">
        <f t="shared" si="0"/>
        <v>0</v>
      </c>
      <c r="T115" s="356">
        <f t="shared" si="0"/>
        <v>0</v>
      </c>
      <c r="V115" s="356">
        <f t="shared" si="0"/>
        <v>0</v>
      </c>
      <c r="W115" s="356">
        <f t="shared" si="0"/>
        <v>0</v>
      </c>
      <c r="X115" s="356">
        <f t="shared" si="0"/>
        <v>0</v>
      </c>
      <c r="Y115" s="356">
        <f t="shared" si="0"/>
        <v>0</v>
      </c>
      <c r="AA115" s="356">
        <f t="shared" si="0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Index</vt:lpstr>
      <vt:lpstr>P&amp;L  Rs mn</vt:lpstr>
      <vt:lpstr>P&amp;L US$ mn</vt:lpstr>
      <vt:lpstr>Operating Metrics</vt:lpstr>
      <vt:lpstr>Balance Sheet </vt:lpstr>
      <vt:lpstr>Cash Flow</vt:lpstr>
      <vt:lpstr>'Balance Sheet '!Print_Area</vt:lpstr>
      <vt:lpstr>'P&amp;L US$ mn'!Print_Area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Vaidya</dc:creator>
  <cp:lastModifiedBy>Kavya Bagga</cp:lastModifiedBy>
  <dcterms:created xsi:type="dcterms:W3CDTF">2020-07-07T08:53:07Z</dcterms:created>
  <dcterms:modified xsi:type="dcterms:W3CDTF">2020-09-08T08:04:47Z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TECHMAHINDRA\KV00624367</vt:lpwstr>
  </property>
  <property fmtid="{D5CDD505-2E9C-101B-9397-08002B2CF9AE}" pid="4" name="DLPManualFileClassificationLastModificationDate">
    <vt:lpwstr>1594114172</vt:lpwstr>
  </property>
  <property fmtid="{D5CDD505-2E9C-101B-9397-08002B2CF9AE}" pid="5" name="DLPManualFileClassificationVersion">
    <vt:lpwstr>11.3.2.8</vt:lpwstr>
  </property>
</Properties>
</file>